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xl/volatileDependencies.xml" ContentType="application/vnd.openxmlformats-officedocument.spreadsheetml.volatileDependenc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fmagvat-my.sharepoint.com/personal/elisabeth_steinkogler-stoeckl_fma_gv_at/Documents/Desktop/"/>
    </mc:Choice>
  </mc:AlternateContent>
  <xr:revisionPtr revIDLastSave="0" documentId="8_{4D0882EA-E5A2-4FAA-8DC9-A1EF1EC84282}" xr6:coauthVersionLast="47" xr6:coauthVersionMax="47" xr10:uidLastSave="{00000000-0000-0000-0000-000000000000}"/>
  <bookViews>
    <workbookView xWindow="28680" yWindow="-120" windowWidth="29040" windowHeight="15720" tabRatio="703" xr2:uid="{00000000-000D-0000-FFFF-FFFF00000000}"/>
  </bookViews>
  <sheets>
    <sheet name="Übersicht" sheetId="22" r:id="rId1"/>
    <sheet name="Bilanz-Daten" sheetId="15" r:id="rId2"/>
    <sheet name="AWLB-Daten" sheetId="21" r:id="rId3"/>
    <sheet name="Daten" sheetId="16" r:id="rId4"/>
  </sheets>
  <externalReferences>
    <externalReference r:id="rId5"/>
  </externalReferences>
  <definedNames>
    <definedName name="_xlcn.LinkedTable_T_Daten" hidden="1">T_Daten[]</definedName>
    <definedName name="D_Instanz">CUBESET("ssas SIICubeV2","{"&amp;"[1 Instance].[Instance].&amp;[8]"&amp;"}")</definedName>
    <definedName name="D_Stichtag">CUBESET("ssas SIICubeV2","{"&amp;"[1 Reporting reference date].[GJ_Stichtag].&amp;[20195]"&amp;"}")</definedName>
    <definedName name="_xlnm.Print_Area" localSheetId="2">'AWLB-Daten'!$A$1:$J$45</definedName>
    <definedName name="_xlnm.Print_Area" localSheetId="1">'Bilanz-Daten'!$A$1:$J$42</definedName>
    <definedName name="GJ_Stichtag">[1]Helper!$D$3</definedName>
  </definedNames>
  <calcPr calcId="191029"/>
  <pivotCaches>
    <pivotCache cacheId="0" r:id="rId6"/>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_Daten" name="T_Daten" connection="LinkedTable_T_Daten"/>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22" l="1"/>
  <c r="E39" i="21"/>
  <c r="F39" i="21"/>
  <c r="G39" i="21"/>
  <c r="G34" i="21"/>
  <c r="F37" i="21"/>
  <c r="F22" i="21"/>
  <c r="F7" i="21"/>
  <c r="E11" i="21"/>
  <c r="F35" i="21"/>
  <c r="E34" i="21"/>
  <c r="G8" i="21"/>
  <c r="E17" i="21"/>
  <c r="E20" i="21"/>
  <c r="F12" i="21"/>
  <c r="G5" i="21"/>
  <c r="F32" i="21"/>
  <c r="E21" i="21"/>
  <c r="G38" i="21"/>
  <c r="G24" i="21"/>
  <c r="G28" i="21"/>
  <c r="E8" i="21"/>
  <c r="F33" i="21"/>
  <c r="G6" i="21"/>
  <c r="G19" i="21"/>
  <c r="E24" i="21"/>
  <c r="E28" i="21"/>
  <c r="F38" i="21"/>
  <c r="E16" i="21"/>
  <c r="G20" i="21"/>
  <c r="G18" i="21"/>
  <c r="E32" i="21"/>
  <c r="G7" i="21"/>
  <c r="F9" i="21"/>
  <c r="G37" i="21"/>
  <c r="E38" i="21"/>
  <c r="E14" i="21"/>
  <c r="G15" i="21"/>
  <c r="F18" i="21"/>
  <c r="G26" i="21"/>
  <c r="F23" i="21"/>
  <c r="F25" i="21"/>
  <c r="E18" i="21"/>
  <c r="F29" i="21"/>
  <c r="E22" i="21"/>
  <c r="E27" i="21"/>
  <c r="G9" i="21"/>
  <c r="G25" i="21"/>
  <c r="E33" i="21"/>
  <c r="E37" i="21"/>
  <c r="E12" i="21"/>
  <c r="F21" i="21"/>
  <c r="E19" i="21"/>
  <c r="F31" i="21"/>
  <c r="G11" i="21"/>
  <c r="F24" i="21"/>
  <c r="G21" i="21"/>
  <c r="F36" i="21"/>
  <c r="F15" i="21"/>
  <c r="E7" i="21"/>
  <c r="F5" i="21"/>
  <c r="G32" i="21"/>
  <c r="E29" i="21"/>
  <c r="E35" i="21"/>
  <c r="F14" i="21"/>
  <c r="G31" i="21"/>
  <c r="G33" i="21"/>
  <c r="G23" i="21"/>
  <c r="F26" i="21"/>
  <c r="F13" i="21"/>
  <c r="E13" i="21"/>
  <c r="G10" i="21"/>
  <c r="F8" i="21"/>
  <c r="F11" i="21"/>
  <c r="G16" i="21"/>
  <c r="F16" i="21"/>
  <c r="E23" i="21"/>
  <c r="G17" i="21"/>
  <c r="F6" i="21"/>
  <c r="G35" i="21"/>
  <c r="F17" i="21"/>
  <c r="F27" i="21"/>
  <c r="E9" i="21"/>
  <c r="E6" i="21"/>
  <c r="F20" i="21"/>
  <c r="F34" i="21"/>
  <c r="G27" i="21"/>
  <c r="F10" i="21"/>
  <c r="E26" i="21"/>
  <c r="E10" i="21"/>
  <c r="E30" i="21"/>
  <c r="E36" i="21"/>
  <c r="G36" i="21"/>
  <c r="G30" i="21"/>
  <c r="G13" i="21"/>
  <c r="F30" i="21"/>
  <c r="G12" i="21"/>
  <c r="G22" i="21"/>
  <c r="E5" i="21"/>
  <c r="F19" i="21"/>
  <c r="G14" i="21"/>
  <c r="E15" i="21"/>
  <c r="E31" i="21"/>
  <c r="E25" i="21"/>
  <c r="F28" i="21"/>
  <c r="G29" i="21"/>
  <c r="G39" i="15"/>
  <c r="F39" i="15"/>
  <c r="E39" i="15"/>
  <c r="F37" i="15"/>
  <c r="G22" i="15"/>
  <c r="F17" i="15"/>
  <c r="G24" i="15"/>
  <c r="F6" i="15"/>
  <c r="E18" i="15"/>
  <c r="F33" i="15"/>
  <c r="F29" i="15"/>
  <c r="F36" i="15"/>
  <c r="G13" i="15"/>
  <c r="F18" i="15"/>
  <c r="E19" i="15"/>
  <c r="E9" i="15"/>
  <c r="G17" i="15"/>
  <c r="G33" i="15"/>
  <c r="F30" i="15"/>
  <c r="G26" i="15"/>
  <c r="F14" i="15"/>
  <c r="E30" i="15"/>
  <c r="F13" i="15"/>
  <c r="E29" i="15"/>
  <c r="F32" i="15"/>
  <c r="G20" i="15"/>
  <c r="E28" i="15"/>
  <c r="F35" i="15"/>
  <c r="F20" i="15"/>
  <c r="F27" i="15"/>
  <c r="G31" i="15"/>
  <c r="G10" i="15"/>
  <c r="E14" i="15"/>
  <c r="F24" i="15"/>
  <c r="F8" i="15"/>
  <c r="E33" i="15"/>
  <c r="G6" i="15"/>
  <c r="E10" i="15"/>
  <c r="G25" i="15"/>
  <c r="F38" i="15"/>
  <c r="F7" i="15"/>
  <c r="F21" i="15"/>
  <c r="F15" i="15"/>
  <c r="G27" i="15"/>
  <c r="E31" i="15"/>
  <c r="E26" i="15"/>
  <c r="G8" i="15"/>
  <c r="G11" i="15"/>
  <c r="E25" i="15"/>
  <c r="E17" i="15"/>
  <c r="G37" i="15"/>
  <c r="G30" i="15"/>
  <c r="G16" i="15"/>
  <c r="G12" i="15"/>
  <c r="G35" i="15"/>
  <c r="E24" i="15"/>
  <c r="F25" i="15"/>
  <c r="F19" i="15"/>
  <c r="G5" i="15"/>
  <c r="E23" i="15"/>
  <c r="E27" i="15"/>
  <c r="E38" i="15"/>
  <c r="F22" i="15"/>
  <c r="G38" i="15"/>
  <c r="E8" i="15"/>
  <c r="E37" i="15"/>
  <c r="F26" i="15"/>
  <c r="G28" i="15"/>
  <c r="E36" i="15"/>
  <c r="E13" i="15"/>
  <c r="F16" i="15"/>
  <c r="E34" i="15"/>
  <c r="E12" i="15"/>
  <c r="E32" i="15"/>
  <c r="G9" i="15"/>
  <c r="E21" i="15"/>
  <c r="G14" i="15"/>
  <c r="E5" i="15"/>
  <c r="G18" i="15"/>
  <c r="E15" i="15"/>
  <c r="G32" i="15"/>
  <c r="F31" i="15"/>
  <c r="F11" i="15"/>
  <c r="E35" i="15"/>
  <c r="G34" i="15"/>
  <c r="G36" i="15"/>
  <c r="F23" i="15"/>
  <c r="F34" i="15"/>
  <c r="E20" i="15"/>
  <c r="G29" i="15"/>
  <c r="E22" i="15"/>
  <c r="E16" i="15"/>
  <c r="G19" i="15"/>
  <c r="F12" i="15"/>
  <c r="F10" i="15"/>
  <c r="F5" i="15"/>
  <c r="E6" i="15"/>
  <c r="F9" i="15"/>
  <c r="E7" i="15"/>
  <c r="E11" i="15"/>
  <c r="G21" i="15"/>
  <c r="G23" i="15"/>
  <c r="G7" i="15"/>
  <c r="G15" i="15"/>
  <c r="F28" i="15"/>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LinkedTable_T_Daten" type="102" refreshedVersion="8" minRefreshableVersion="5">
    <extLst>
      <ext xmlns:x15="http://schemas.microsoft.com/office/spreadsheetml/2010/11/main" uri="{DE250136-89BD-433C-8126-D09CA5730AF9}">
        <x15:connection id="T_Daten">
          <x15:rangePr sourceName="_xlcn.LinkedTable_T_Daten"/>
        </x15:connection>
      </ext>
    </extLst>
  </connection>
  <connection id="2" xr16:uid="{00000000-0015-0000-FFFF-FFFF01000000}" keepAlive="1" name="ThisWorkbookDataModel" description="Datenmodel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78">
    <s v="SSAS PKCubeV2"/>
    <s v="[1 Veranlagungs- und Risikogemeinschaft].[VRGArt].&amp;[Summen-VRG]"/>
    <s v="#,##0.00;-#,##0.00"/>
    <s v="[1 Instance].[Instance].&amp;[4]"/>
    <s v="[1 Reporting reference date].[GJ_Stichtag].&amp;[20125]"/>
    <s v="[FB_100 - Bilanz der Pensionskasse - Aktiva].[Y - Row name].&amp;[Bilanzsumme]"/>
    <s v="[FB_100 - Bilanz der Pensionskasse - Aktiva].[Y - Row name].&amp;[Aktiva der VRG]"/>
    <s v="[FB_150 - Bilanz der Pensionskasse - Passiva].[Y - Row name].&amp;[Deckungsrückstellung]"/>
    <s v="[FB_950 - Angaben zur Anzahl der Anwartschafts- und Leistungsberechtigten].[Y - Row name].&amp;[Anwartschafts- und Leistungsberechtigte - konsortialbereinigt (ab 01.01.2019, davor berechnet)]"/>
    <s v="[FB_950 - Angaben zur Anzahl der Anwartschafts- und Leistungsberechtigten].[Y - Row name].&amp;[Leistungsberechtigte - konsortialbereinigt (ab 01.01.2019, davor berechnet)]"/>
    <s v="[FB_950 - Angaben zur Anzahl der Anwartschafts- und Leistungsberechtigten].[Y - Row name].&amp;[Anwartschaftsberechtigte - konsortialbereinigt (ab 01.01.2019, davor berechnet)]"/>
    <s v="[1 Reporting reference date].[GJ_Stichtag].&amp;[20195]"/>
    <s v="[1 Reporting reference date].[GJ_Stichtag].&amp;[20145]"/>
    <s v="[1 Reporting reference date].[GJ_Stichtag].&amp;[20135]"/>
    <s v="[1 Reporting reference date].[GJ_Stichtag].&amp;[20205]"/>
    <s v="[1 Reporting reference date].[GJ_Stichtag].&amp;[20185]"/>
    <s v="[1 Reporting reference date].[GJ_Stichtag].&amp;[20175]"/>
    <s v="[1 Reporting reference date].[GJ_Stichtag].&amp;[20165]"/>
    <s v="[1 Reporting reference date].[GJ_Stichtag].&amp;[20155]"/>
    <s v="[1 Veranlagungs- und Risikogemeinschaft].[VRGArt].&amp;[AG]"/>
    <s v="ThisWorkbookDataModel"/>
    <s v="[T_Daten].[Kategorie].&amp;[Bilanz der Pensionskasse - Aktiva]"/>
    <s v="[T_Daten].[Position].&amp;[Bilanzsumme]"/>
    <s v="[Measures].[Bilanzwert]"/>
    <s v="[T_Daten].[GJ_Stichtag].&amp;[1991 JAHR]"/>
    <s v="[T_Daten].[GJ_Stichtag].&amp;[1992 JAHR]"/>
    <s v="[T_Daten].[GJ_Stichtag].&amp;[1993 JAHR]"/>
    <s v="[T_Daten].[GJ_Stichtag].&amp;[1997 JAHR]"/>
    <s v="[T_Daten].[GJ_Stichtag].&amp;[2001 JAHR]"/>
    <s v="[T_Daten].[GJ_Stichtag].&amp;[2005 JAHR]"/>
    <s v="[T_Daten].[GJ_Stichtag].&amp;[2009 JAHR]"/>
    <s v="[T_Daten].[GJ_Stichtag].&amp;[2013 JAHR]"/>
    <s v="[T_Daten].[GJ_Stichtag].&amp;[2017 JAHR]"/>
    <s v="[T_Daten].[GJ_Stichtag].&amp;[2018 JAHR]"/>
    <s v="[T_Daten].[GJ_Stichtag].&amp;[1996 JAHR]"/>
    <s v="[T_Daten].[GJ_Stichtag].&amp;[2004 JAHR]"/>
    <s v="[T_Daten].[GJ_Stichtag].&amp;[2016 JAHR]"/>
    <s v="[T_Daten].[GJ_Stichtag].&amp;[1994 JAHR]"/>
    <s v="[T_Daten].[GJ_Stichtag].&amp;[1998 JAHR]"/>
    <s v="[T_Daten].[GJ_Stichtag].&amp;[2002 JAHR]"/>
    <s v="[T_Daten].[GJ_Stichtag].&amp;[2006 JAHR]"/>
    <s v="[T_Daten].[GJ_Stichtag].&amp;[2010 JAHR]"/>
    <s v="[T_Daten].[GJ_Stichtag].&amp;[2014 JAHR]"/>
    <s v="[T_Daten].[GJ_Stichtag].&amp;[2019 JAHR]"/>
    <s v="[T_Daten].[GJ_Stichtag].&amp;[2008 JAHR]"/>
    <s v="[T_Daten].[GJ_Stichtag].&amp;[2020 JAHR]"/>
    <s v="[T_Daten].[GJ_Stichtag].&amp;[1995 JAHR]"/>
    <s v="[T_Daten].[GJ_Stichtag].&amp;[1999 JAHR]"/>
    <s v="[T_Daten].[GJ_Stichtag].&amp;[2003 JAHR]"/>
    <s v="[T_Daten].[GJ_Stichtag].&amp;[2007 JAHR]"/>
    <s v="[T_Daten].[GJ_Stichtag].&amp;[2011 JAHR]"/>
    <s v="[T_Daten].[GJ_Stichtag].&amp;[2015 JAHR]"/>
    <s v="[T_Daten].[GJ_Stichtag].&amp;[2000 JAHR]"/>
    <s v="[T_Daten].[GJ_Stichtag].&amp;[2012 JAHR]"/>
    <s v="[T_Daten].[Position].&amp;[Aktiva der VRG]"/>
    <s v="[T_Daten].[Kategorie].&amp;[Bilanz der Pensionskasse - Passiva]"/>
    <s v="[T_Daten].[Position].&amp;[Deckungsrückstellung]"/>
    <s v="[T_Daten].[Kategorie].&amp;[Angaben zur Anzahl der Anwartschafts- und Leistungsberechtigten]"/>
    <s v="[T_Daten].[Position].&amp;[Anwartschaftsberechtigte - konsortialbereinigt (ab 01.01.2019, davor berechnet)]"/>
    <s v="[T_Daten].[Position].&amp;[Leistungsberechtigte - konsortialbereinigt (ab 01.01.2019, davor berechnet)]"/>
    <s v="[T_Daten].[Position].&amp;[Anwartschafts- und Leistungsberechtigte - konsortialbereinigt (ab 01.01.2019, davor berechnet)]"/>
    <s v="[1 Reporting reference date].[GJ_Stichtag].&amp;[20215]"/>
    <s v="[T_Daten].[GJ_Stichtag].&amp;[2021 JAHR]"/>
    <s v="[1 Instance].[Instance].&amp;[33]"/>
    <s v="[1 Reporting reference date].[GJ_Stichtag].&amp;[20225]"/>
    <s v="[T_Daten].[GJ_Stichtag].&amp;[2022 JAHR]"/>
    <s v="[1 Reporting reference date].[GJ_Stichtag].&amp;[20235]"/>
    <s v="[T_Daten].[GJ_Stichtag].&amp;[2023 JAHR]"/>
    <s v="[T_Daten].[GJ_Stichtag].&amp;[2024 JAHR]"/>
    <s v="[1 Reporting reference date].[GJ_Stichtag].&amp;[20245]"/>
    <s v="[1 Reporting reference date].[GJ_Stichtag].&amp;[20255]"/>
    <s v="[PK_100_01 - Bilanz der Pensionskasse - Aktiva].[Y - Row name].&amp;[Bilanzsumme]"/>
    <s v="[PK_100_01 - Bilanz der Pensionskasse - Aktiva].[Y - Row name].&amp;[Aktiva der VRG]"/>
    <s v="[PK_150_01 - Bilanz der Pensionskasse - Passiva].[Y - Row name].&amp;[Deckungsrückstellung]"/>
    <s v="[PK_950_01 - Anwartschafts- und Leistungsberechtigte im Jahr].[Y - Row name].&amp;[Anwartschaftsberechtigte - konsortialbereinigt (ab 01.01.2019, davor berechnet)]"/>
    <s v="[PK_950_01 - Anwartschafts- und Leistungsberechtigte im Jahr].[Y - Row name].&amp;[Leistungsberechtigte - konsortialbereinigt (ab 01.01.2019, davor berechnet)]"/>
    <s v="[PK_950_01 - Anwartschafts- und Leistungsberechtigte im Jahr].[Y - Row name].&amp;[Anwartschafts- und Leistungsberechtigte - konsortialbereinigt (ab 01.01.2019, davor berechnet)]"/>
    <s v="[T_Daten].[GJ_Stichtag].&amp;[2025 JAHR]"/>
  </metadataStrings>
  <mdxMetadata count="294">
    <mdx n="0" f="v">
      <t c="4" si="2">
        <n x="3"/>
        <n x="4"/>
        <n x="5"/>
        <n x="1"/>
      </t>
    </mdx>
    <mdx n="0" f="v">
      <t c="4" si="2">
        <n x="3"/>
        <n x="4"/>
        <n x="6"/>
        <n x="1"/>
      </t>
    </mdx>
    <mdx n="0" f="v">
      <t c="4" si="2">
        <n x="3"/>
        <n x="4"/>
        <n x="7"/>
        <n x="1"/>
      </t>
    </mdx>
    <mdx n="0" f="v">
      <t c="4" si="2">
        <n x="3"/>
        <n x="4"/>
        <n x="8"/>
        <n x="1"/>
      </t>
    </mdx>
    <mdx n="0" f="v">
      <t c="4" si="2">
        <n x="3"/>
        <n x="4"/>
        <n x="9"/>
        <n x="1"/>
      </t>
    </mdx>
    <mdx n="0" f="v">
      <t c="4" si="2">
        <n x="3"/>
        <n x="4"/>
        <n x="10"/>
        <n x="1"/>
      </t>
    </mdx>
    <mdx n="0" f="v">
      <t c="4" si="2">
        <n x="3"/>
        <n x="11"/>
        <n x="10"/>
        <n x="1"/>
      </t>
    </mdx>
    <mdx n="0" f="v">
      <t c="4" si="2">
        <n x="3"/>
        <n x="12"/>
        <n x="8"/>
        <n x="1"/>
      </t>
    </mdx>
    <mdx n="0" f="v">
      <t c="4" si="2">
        <n x="3"/>
        <n x="12"/>
        <n x="6"/>
        <n x="1"/>
      </t>
    </mdx>
    <mdx n="0" f="v">
      <t c="4" si="2">
        <n x="3"/>
        <n x="12"/>
        <n x="9"/>
        <n x="1"/>
      </t>
    </mdx>
    <mdx n="0" f="v">
      <t c="4" si="2">
        <n x="3"/>
        <n x="12"/>
        <n x="5"/>
        <n x="1"/>
      </t>
    </mdx>
    <mdx n="0" f="v">
      <t c="4" si="2">
        <n x="3"/>
        <n x="12"/>
        <n x="10"/>
        <n x="1"/>
      </t>
    </mdx>
    <mdx n="0" f="v">
      <t c="4" si="2">
        <n x="3"/>
        <n x="12"/>
        <n x="7"/>
        <n x="1"/>
      </t>
    </mdx>
    <mdx n="0" f="v">
      <t c="4" si="2">
        <n x="3"/>
        <n x="13"/>
        <n x="5"/>
        <n x="1"/>
      </t>
    </mdx>
    <mdx n="0" f="v">
      <t c="4" si="2">
        <n x="3"/>
        <n x="13"/>
        <n x="9"/>
        <n x="1"/>
      </t>
    </mdx>
    <mdx n="0" f="v">
      <t c="4" si="2">
        <n x="3"/>
        <n x="13"/>
        <n x="10"/>
        <n x="1"/>
      </t>
    </mdx>
    <mdx n="0" f="v">
      <t c="4" si="2">
        <n x="3"/>
        <n x="13"/>
        <n x="6"/>
        <n x="1"/>
      </t>
    </mdx>
    <mdx n="0" f="v">
      <t c="4" si="2">
        <n x="3"/>
        <n x="13"/>
        <n x="7"/>
        <n x="1"/>
      </t>
    </mdx>
    <mdx n="0" f="v">
      <t c="4" si="2">
        <n x="3"/>
        <n x="13"/>
        <n x="8"/>
        <n x="1"/>
      </t>
    </mdx>
    <mdx n="0" f="v">
      <t c="4" si="2">
        <n x="3"/>
        <n x="14"/>
        <n x="9"/>
        <n x="1"/>
      </t>
    </mdx>
    <mdx n="0" f="v">
      <t c="4" si="2">
        <n x="3"/>
        <n x="14"/>
        <n x="10"/>
        <n x="1"/>
      </t>
    </mdx>
    <mdx n="0" f="v">
      <t c="4" si="2">
        <n x="3"/>
        <n x="14"/>
        <n x="8"/>
        <n x="1"/>
      </t>
    </mdx>
    <mdx n="0" f="v">
      <t c="4" si="2">
        <n x="3"/>
        <n x="11"/>
        <n x="9"/>
        <n x="1"/>
      </t>
    </mdx>
    <mdx n="0" f="v">
      <t c="4" si="2">
        <n x="3"/>
        <n x="11"/>
        <n x="8"/>
        <n x="1"/>
      </t>
    </mdx>
    <mdx n="0" f="v">
      <t c="4" si="2">
        <n x="3"/>
        <n x="15"/>
        <n x="9"/>
        <n x="1"/>
      </t>
    </mdx>
    <mdx n="0" f="v">
      <t c="4" si="2">
        <n x="3"/>
        <n x="15"/>
        <n x="5"/>
        <n x="1"/>
      </t>
    </mdx>
    <mdx n="0" f="v">
      <t c="4" si="2">
        <n x="3"/>
        <n x="15"/>
        <n x="10"/>
        <n x="1"/>
      </t>
    </mdx>
    <mdx n="0" f="v">
      <t c="4" si="2">
        <n x="3"/>
        <n x="15"/>
        <n x="7"/>
        <n x="1"/>
      </t>
    </mdx>
    <mdx n="0" f="v">
      <t c="4" si="2">
        <n x="3"/>
        <n x="15"/>
        <n x="8"/>
        <n x="1"/>
      </t>
    </mdx>
    <mdx n="0" f="v">
      <t c="4" si="2">
        <n x="3"/>
        <n x="15"/>
        <n x="6"/>
        <n x="1"/>
      </t>
    </mdx>
    <mdx n="0" f="v">
      <t c="4" si="2">
        <n x="3"/>
        <n x="16"/>
        <n x="8"/>
        <n x="1"/>
      </t>
    </mdx>
    <mdx n="0" f="v">
      <t c="4" si="2">
        <n x="3"/>
        <n x="16"/>
        <n x="6"/>
        <n x="1"/>
      </t>
    </mdx>
    <mdx n="0" f="v">
      <t c="4" si="2">
        <n x="3"/>
        <n x="16"/>
        <n x="9"/>
        <n x="1"/>
      </t>
    </mdx>
    <mdx n="0" f="v">
      <t c="4" si="2">
        <n x="3"/>
        <n x="16"/>
        <n x="5"/>
        <n x="1"/>
      </t>
    </mdx>
    <mdx n="0" f="v">
      <t c="4" si="2">
        <n x="3"/>
        <n x="16"/>
        <n x="10"/>
        <n x="1"/>
      </t>
    </mdx>
    <mdx n="0" f="v">
      <t c="4" si="2">
        <n x="3"/>
        <n x="16"/>
        <n x="7"/>
        <n x="1"/>
      </t>
    </mdx>
    <mdx n="0" f="v">
      <t c="4" si="2">
        <n x="3"/>
        <n x="17"/>
        <n x="8"/>
        <n x="1"/>
      </t>
    </mdx>
    <mdx n="0" f="v">
      <t c="4" si="2">
        <n x="3"/>
        <n x="17"/>
        <n x="6"/>
        <n x="1"/>
      </t>
    </mdx>
    <mdx n="0" f="v">
      <t c="4" si="2">
        <n x="3"/>
        <n x="17"/>
        <n x="9"/>
        <n x="1"/>
      </t>
    </mdx>
    <mdx n="0" f="v">
      <t c="4" si="2">
        <n x="3"/>
        <n x="17"/>
        <n x="5"/>
        <n x="1"/>
      </t>
    </mdx>
    <mdx n="0" f="v">
      <t c="4" si="2">
        <n x="3"/>
        <n x="17"/>
        <n x="10"/>
        <n x="1"/>
      </t>
    </mdx>
    <mdx n="0" f="v">
      <t c="4" si="2">
        <n x="3"/>
        <n x="17"/>
        <n x="7"/>
        <n x="1"/>
      </t>
    </mdx>
    <mdx n="0" f="v">
      <t c="4" si="2">
        <n x="3"/>
        <n x="18"/>
        <n x="6"/>
        <n x="1"/>
      </t>
    </mdx>
    <mdx n="0" f="v">
      <t c="4" si="2">
        <n x="3"/>
        <n x="18"/>
        <n x="9"/>
        <n x="1"/>
      </t>
    </mdx>
    <mdx n="0" f="v">
      <t c="4" si="2">
        <n x="3"/>
        <n x="18"/>
        <n x="5"/>
        <n x="1"/>
      </t>
    </mdx>
    <mdx n="0" f="v">
      <t c="4" si="2">
        <n x="3"/>
        <n x="18"/>
        <n x="10"/>
        <n x="1"/>
      </t>
    </mdx>
    <mdx n="0" f="v">
      <t c="4" si="2">
        <n x="3"/>
        <n x="18"/>
        <n x="7"/>
        <n x="1"/>
      </t>
    </mdx>
    <mdx n="0" f="v">
      <t c="4" si="2">
        <n x="3"/>
        <n x="18"/>
        <n x="8"/>
        <n x="1"/>
      </t>
    </mdx>
    <mdx n="0" f="v">
      <t c="4" si="2">
        <n x="3"/>
        <n x="11"/>
        <n x="5"/>
        <n x="19"/>
      </t>
    </mdx>
    <mdx n="0" f="v">
      <t c="4" si="2">
        <n x="3"/>
        <n x="11"/>
        <n x="6"/>
        <n x="19"/>
      </t>
    </mdx>
    <mdx n="0" f="v">
      <t c="4" si="2">
        <n x="3"/>
        <n x="11"/>
        <n x="7"/>
        <n x="19"/>
      </t>
    </mdx>
    <mdx n="0" f="v">
      <t c="4" si="2">
        <n x="3"/>
        <n x="14"/>
        <n x="5"/>
        <n x="19"/>
      </t>
    </mdx>
    <mdx n="0" f="v">
      <t c="4" si="2">
        <n x="3"/>
        <n x="14"/>
        <n x="7"/>
        <n x="19"/>
      </t>
    </mdx>
    <mdx n="0" f="v">
      <t c="4" si="2">
        <n x="3"/>
        <n x="14"/>
        <n x="6"/>
        <n x="19"/>
      </t>
    </mdx>
    <mdx n="20" f="v">
      <t c="4" fi="0">
        <n x="24"/>
        <n x="21"/>
        <n x="22"/>
        <n x="23"/>
      </t>
    </mdx>
    <mdx n="20" f="v">
      <t c="4" fi="0">
        <n x="25"/>
        <n x="21"/>
        <n x="22"/>
        <n x="23"/>
      </t>
    </mdx>
    <mdx n="20" f="v">
      <t c="4" fi="0">
        <n x="26"/>
        <n x="21"/>
        <n x="22"/>
        <n x="23"/>
      </t>
    </mdx>
    <mdx n="20" f="v">
      <t c="4" fi="0">
        <n x="27"/>
        <n x="21"/>
        <n x="22"/>
        <n x="23"/>
      </t>
    </mdx>
    <mdx n="20" f="v">
      <t c="4" fi="0">
        <n x="28"/>
        <n x="21"/>
        <n x="22"/>
        <n x="23"/>
      </t>
    </mdx>
    <mdx n="20" f="v">
      <t c="4" fi="0">
        <n x="29"/>
        <n x="21"/>
        <n x="22"/>
        <n x="23"/>
      </t>
    </mdx>
    <mdx n="20" f="v">
      <t c="4" fi="0">
        <n x="30"/>
        <n x="21"/>
        <n x="22"/>
        <n x="23"/>
      </t>
    </mdx>
    <mdx n="20" f="v">
      <t c="4" fi="0">
        <n x="31"/>
        <n x="21"/>
        <n x="22"/>
        <n x="23"/>
      </t>
    </mdx>
    <mdx n="20" f="v">
      <t c="4" fi="0">
        <n x="32"/>
        <n x="21"/>
        <n x="22"/>
        <n x="23"/>
      </t>
    </mdx>
    <mdx n="20" f="v">
      <t c="4" fi="0">
        <n x="33"/>
        <n x="21"/>
        <n x="22"/>
        <n x="23"/>
      </t>
    </mdx>
    <mdx n="20" f="v">
      <t c="4" fi="0">
        <n x="34"/>
        <n x="21"/>
        <n x="22"/>
        <n x="23"/>
      </t>
    </mdx>
    <mdx n="20" f="v">
      <t c="4" fi="0">
        <n x="35"/>
        <n x="21"/>
        <n x="22"/>
        <n x="23"/>
      </t>
    </mdx>
    <mdx n="20" f="v">
      <t c="4" fi="0">
        <n x="36"/>
        <n x="21"/>
        <n x="22"/>
        <n x="23"/>
      </t>
    </mdx>
    <mdx n="20" f="v">
      <t c="4" fi="0">
        <n x="37"/>
        <n x="21"/>
        <n x="22"/>
        <n x="23"/>
      </t>
    </mdx>
    <mdx n="20" f="v">
      <t c="4" fi="0">
        <n x="38"/>
        <n x="21"/>
        <n x="22"/>
        <n x="23"/>
      </t>
    </mdx>
    <mdx n="20" f="v">
      <t c="4" fi="0">
        <n x="39"/>
        <n x="21"/>
        <n x="22"/>
        <n x="23"/>
      </t>
    </mdx>
    <mdx n="20" f="v">
      <t c="4" fi="0">
        <n x="40"/>
        <n x="21"/>
        <n x="22"/>
        <n x="23"/>
      </t>
    </mdx>
    <mdx n="20" f="v">
      <t c="4" fi="0">
        <n x="41"/>
        <n x="21"/>
        <n x="22"/>
        <n x="23"/>
      </t>
    </mdx>
    <mdx n="20" f="v">
      <t c="4" fi="0">
        <n x="42"/>
        <n x="21"/>
        <n x="22"/>
        <n x="23"/>
      </t>
    </mdx>
    <mdx n="20" f="v">
      <t c="4" fi="0">
        <n x="43"/>
        <n x="21"/>
        <n x="22"/>
        <n x="23"/>
      </t>
    </mdx>
    <mdx n="20" f="v">
      <t c="4" fi="0">
        <n x="44"/>
        <n x="21"/>
        <n x="22"/>
        <n x="23"/>
      </t>
    </mdx>
    <mdx n="20" f="v">
      <t c="4" fi="0">
        <n x="45"/>
        <n x="21"/>
        <n x="22"/>
        <n x="23"/>
      </t>
    </mdx>
    <mdx n="20" f="v">
      <t c="4" fi="0">
        <n x="46"/>
        <n x="21"/>
        <n x="22"/>
        <n x="23"/>
      </t>
    </mdx>
    <mdx n="20" f="v">
      <t c="4" fi="0">
        <n x="47"/>
        <n x="21"/>
        <n x="22"/>
        <n x="23"/>
      </t>
    </mdx>
    <mdx n="20" f="v">
      <t c="4" fi="0">
        <n x="48"/>
        <n x="21"/>
        <n x="22"/>
        <n x="23"/>
      </t>
    </mdx>
    <mdx n="20" f="v">
      <t c="4" fi="0">
        <n x="49"/>
        <n x="21"/>
        <n x="22"/>
        <n x="23"/>
      </t>
    </mdx>
    <mdx n="20" f="v">
      <t c="4" fi="0">
        <n x="50"/>
        <n x="21"/>
        <n x="22"/>
        <n x="23"/>
      </t>
    </mdx>
    <mdx n="20" f="v">
      <t c="4" fi="0">
        <n x="51"/>
        <n x="21"/>
        <n x="22"/>
        <n x="23"/>
      </t>
    </mdx>
    <mdx n="20" f="v">
      <t c="4" fi="0">
        <n x="52"/>
        <n x="21"/>
        <n x="22"/>
        <n x="23"/>
      </t>
    </mdx>
    <mdx n="20" f="v">
      <t c="4" fi="0">
        <n x="53"/>
        <n x="21"/>
        <n x="22"/>
        <n x="23"/>
      </t>
    </mdx>
    <mdx n="20" f="v">
      <t c="4" fi="0">
        <n x="24"/>
        <n x="21"/>
        <n x="54"/>
        <n x="23"/>
      </t>
    </mdx>
    <mdx n="20" f="v">
      <t c="4" fi="0">
        <n x="25"/>
        <n x="21"/>
        <n x="54"/>
        <n x="23"/>
      </t>
    </mdx>
    <mdx n="20" f="v">
      <t c="4" fi="0">
        <n x="34"/>
        <n x="21"/>
        <n x="54"/>
        <n x="23"/>
      </t>
    </mdx>
    <mdx n="20" f="v">
      <t c="4" fi="0">
        <n x="52"/>
        <n x="21"/>
        <n x="54"/>
        <n x="23"/>
      </t>
    </mdx>
    <mdx n="20" f="v">
      <t c="4" fi="0">
        <n x="35"/>
        <n x="21"/>
        <n x="54"/>
        <n x="23"/>
      </t>
    </mdx>
    <mdx n="20" f="v">
      <t c="4" fi="0">
        <n x="44"/>
        <n x="21"/>
        <n x="54"/>
        <n x="23"/>
      </t>
    </mdx>
    <mdx n="20" f="v">
      <t c="4" fi="0">
        <n x="53"/>
        <n x="21"/>
        <n x="54"/>
        <n x="23"/>
      </t>
    </mdx>
    <mdx n="20" f="v">
      <t c="4" fi="0">
        <n x="36"/>
        <n x="21"/>
        <n x="54"/>
        <n x="23"/>
      </t>
    </mdx>
    <mdx n="20" f="v">
      <t c="4" fi="0">
        <n x="45"/>
        <n x="21"/>
        <n x="54"/>
        <n x="23"/>
      </t>
    </mdx>
    <mdx n="20" f="v">
      <t c="4" fi="0">
        <n x="37"/>
        <n x="21"/>
        <n x="54"/>
        <n x="23"/>
      </t>
    </mdx>
    <mdx n="20" f="v">
      <t c="4" fi="0">
        <n x="39"/>
        <n x="21"/>
        <n x="54"/>
        <n x="23"/>
      </t>
    </mdx>
    <mdx n="20" f="v">
      <t c="4" fi="0">
        <n x="41"/>
        <n x="21"/>
        <n x="54"/>
        <n x="23"/>
      </t>
    </mdx>
    <mdx n="20" f="v">
      <t c="4" fi="0">
        <n x="33"/>
        <n x="21"/>
        <n x="54"/>
        <n x="23"/>
      </t>
    </mdx>
    <mdx n="20" f="v">
      <t c="4" fi="0">
        <n x="47"/>
        <n x="21"/>
        <n x="54"/>
        <n x="23"/>
      </t>
    </mdx>
    <mdx n="20" f="v">
      <t c="4" fi="0">
        <n x="49"/>
        <n x="21"/>
        <n x="54"/>
        <n x="23"/>
      </t>
    </mdx>
    <mdx n="20" f="v">
      <t c="4" fi="0">
        <n x="50"/>
        <n x="21"/>
        <n x="54"/>
        <n x="23"/>
      </t>
    </mdx>
    <mdx n="20" f="v">
      <t c="4" fi="0">
        <n x="43"/>
        <n x="21"/>
        <n x="54"/>
        <n x="23"/>
      </t>
    </mdx>
    <mdx n="20" f="v">
      <t c="4" fi="0">
        <n x="26"/>
        <n x="21"/>
        <n x="54"/>
        <n x="23"/>
      </t>
    </mdx>
    <mdx n="20" f="v">
      <t c="4" fi="0">
        <n x="27"/>
        <n x="21"/>
        <n x="54"/>
        <n x="23"/>
      </t>
    </mdx>
    <mdx n="20" f="v">
      <t c="4" fi="0">
        <n x="28"/>
        <n x="21"/>
        <n x="54"/>
        <n x="23"/>
      </t>
    </mdx>
    <mdx n="20" f="v">
      <t c="4" fi="0">
        <n x="29"/>
        <n x="21"/>
        <n x="54"/>
        <n x="23"/>
      </t>
    </mdx>
    <mdx n="20" f="v">
      <t c="4" fi="0">
        <n x="30"/>
        <n x="21"/>
        <n x="54"/>
        <n x="23"/>
      </t>
    </mdx>
    <mdx n="20" f="v">
      <t c="4" fi="0">
        <n x="31"/>
        <n x="21"/>
        <n x="54"/>
        <n x="23"/>
      </t>
    </mdx>
    <mdx n="20" f="v">
      <t c="4" fi="0">
        <n x="32"/>
        <n x="21"/>
        <n x="54"/>
        <n x="23"/>
      </t>
    </mdx>
    <mdx n="20" f="v">
      <t c="4" fi="0">
        <n x="38"/>
        <n x="21"/>
        <n x="54"/>
        <n x="23"/>
      </t>
    </mdx>
    <mdx n="20" f="v">
      <t c="4" fi="0">
        <n x="40"/>
        <n x="21"/>
        <n x="54"/>
        <n x="23"/>
      </t>
    </mdx>
    <mdx n="20" f="v">
      <t c="4" fi="0">
        <n x="42"/>
        <n x="21"/>
        <n x="54"/>
        <n x="23"/>
      </t>
    </mdx>
    <mdx n="20" f="v">
      <t c="4" fi="0">
        <n x="46"/>
        <n x="21"/>
        <n x="54"/>
        <n x="23"/>
      </t>
    </mdx>
    <mdx n="20" f="v">
      <t c="4" fi="0">
        <n x="48"/>
        <n x="21"/>
        <n x="54"/>
        <n x="23"/>
      </t>
    </mdx>
    <mdx n="20" f="v">
      <t c="4" fi="0">
        <n x="51"/>
        <n x="21"/>
        <n x="54"/>
        <n x="23"/>
      </t>
    </mdx>
    <mdx n="20" f="v">
      <t c="4" fi="0">
        <n x="24"/>
        <n x="55"/>
        <n x="56"/>
        <n x="23"/>
      </t>
    </mdx>
    <mdx n="20" f="v">
      <t c="4" fi="0">
        <n x="25"/>
        <n x="55"/>
        <n x="56"/>
        <n x="23"/>
      </t>
    </mdx>
    <mdx n="20" f="v">
      <t c="4" fi="0">
        <n x="37"/>
        <n x="55"/>
        <n x="56"/>
        <n x="23"/>
      </t>
    </mdx>
    <mdx n="20" f="v">
      <t c="4" fi="0">
        <n x="38"/>
        <n x="55"/>
        <n x="56"/>
        <n x="23"/>
      </t>
    </mdx>
    <mdx n="20" f="v">
      <t c="4" fi="0">
        <n x="39"/>
        <n x="55"/>
        <n x="56"/>
        <n x="23"/>
      </t>
    </mdx>
    <mdx n="20" f="v">
      <t c="4" fi="0">
        <n x="40"/>
        <n x="55"/>
        <n x="56"/>
        <n x="23"/>
      </t>
    </mdx>
    <mdx n="20" f="v">
      <t c="4" fi="0">
        <n x="41"/>
        <n x="55"/>
        <n x="56"/>
        <n x="23"/>
      </t>
    </mdx>
    <mdx n="20" f="v">
      <t c="4" fi="0">
        <n x="42"/>
        <n x="55"/>
        <n x="56"/>
        <n x="23"/>
      </t>
    </mdx>
    <mdx n="20" f="v">
      <t c="4" fi="0">
        <n x="33"/>
        <n x="55"/>
        <n x="56"/>
        <n x="23"/>
      </t>
    </mdx>
    <mdx n="20" f="v">
      <t c="4" fi="0">
        <n x="52"/>
        <n x="55"/>
        <n x="56"/>
        <n x="23"/>
      </t>
    </mdx>
    <mdx n="20" f="v">
      <t c="4" fi="0">
        <n x="44"/>
        <n x="55"/>
        <n x="56"/>
        <n x="23"/>
      </t>
    </mdx>
    <mdx n="20" f="v">
      <t c="4" fi="0">
        <n x="36"/>
        <n x="55"/>
        <n x="56"/>
        <n x="23"/>
      </t>
    </mdx>
    <mdx n="20" f="v">
      <t c="4" fi="0">
        <n x="26"/>
        <n x="55"/>
        <n x="56"/>
        <n x="23"/>
      </t>
    </mdx>
    <mdx n="20" f="v">
      <t c="4" fi="0">
        <n x="28"/>
        <n x="55"/>
        <n x="56"/>
        <n x="23"/>
      </t>
    </mdx>
    <mdx n="20" f="v">
      <t c="4" fi="0">
        <n x="30"/>
        <n x="55"/>
        <n x="56"/>
        <n x="23"/>
      </t>
    </mdx>
    <mdx n="20" f="v">
      <t c="4" fi="0">
        <n x="32"/>
        <n x="55"/>
        <n x="56"/>
        <n x="23"/>
      </t>
    </mdx>
    <mdx n="20" f="v">
      <t c="4" fi="0">
        <n x="46"/>
        <n x="55"/>
        <n x="56"/>
        <n x="23"/>
      </t>
    </mdx>
    <mdx n="20" f="v">
      <t c="4" fi="0">
        <n x="47"/>
        <n x="55"/>
        <n x="56"/>
        <n x="23"/>
      </t>
    </mdx>
    <mdx n="20" f="v">
      <t c="4" fi="0">
        <n x="48"/>
        <n x="55"/>
        <n x="56"/>
        <n x="23"/>
      </t>
    </mdx>
    <mdx n="20" f="v">
      <t c="4" fi="0">
        <n x="49"/>
        <n x="55"/>
        <n x="56"/>
        <n x="23"/>
      </t>
    </mdx>
    <mdx n="20" f="v">
      <t c="4" fi="0">
        <n x="50"/>
        <n x="55"/>
        <n x="56"/>
        <n x="23"/>
      </t>
    </mdx>
    <mdx n="20" f="v">
      <t c="4" fi="0">
        <n x="51"/>
        <n x="55"/>
        <n x="56"/>
        <n x="23"/>
      </t>
    </mdx>
    <mdx n="20" f="v">
      <t c="4" fi="0">
        <n x="43"/>
        <n x="55"/>
        <n x="56"/>
        <n x="23"/>
      </t>
    </mdx>
    <mdx n="20" f="v">
      <t c="4" fi="0">
        <n x="34"/>
        <n x="55"/>
        <n x="56"/>
        <n x="23"/>
      </t>
    </mdx>
    <mdx n="20" f="v">
      <t c="4" fi="0">
        <n x="35"/>
        <n x="55"/>
        <n x="56"/>
        <n x="23"/>
      </t>
    </mdx>
    <mdx n="20" f="v">
      <t c="4" fi="0">
        <n x="53"/>
        <n x="55"/>
        <n x="56"/>
        <n x="23"/>
      </t>
    </mdx>
    <mdx n="20" f="v">
      <t c="4" fi="0">
        <n x="45"/>
        <n x="55"/>
        <n x="56"/>
        <n x="23"/>
      </t>
    </mdx>
    <mdx n="20" f="v">
      <t c="4" fi="0">
        <n x="27"/>
        <n x="55"/>
        <n x="56"/>
        <n x="23"/>
      </t>
    </mdx>
    <mdx n="20" f="v">
      <t c="4" fi="0">
        <n x="29"/>
        <n x="55"/>
        <n x="56"/>
        <n x="23"/>
      </t>
    </mdx>
    <mdx n="20" f="v">
      <t c="4" fi="0">
        <n x="31"/>
        <n x="55"/>
        <n x="56"/>
        <n x="23"/>
      </t>
    </mdx>
    <mdx n="20" f="v">
      <t c="4" fi="0">
        <n x="24"/>
        <n x="57"/>
        <n x="58"/>
        <n x="23"/>
      </t>
    </mdx>
    <mdx n="20" f="v">
      <t c="4" fi="0">
        <n x="25"/>
        <n x="57"/>
        <n x="58"/>
        <n x="23"/>
      </t>
    </mdx>
    <mdx n="20" f="v">
      <t c="4" fi="0">
        <n x="34"/>
        <n x="57"/>
        <n x="58"/>
        <n x="23"/>
      </t>
    </mdx>
    <mdx n="20" f="v">
      <t c="4" fi="0">
        <n x="52"/>
        <n x="57"/>
        <n x="58"/>
        <n x="23"/>
      </t>
    </mdx>
    <mdx n="20" f="v">
      <t c="4" fi="0">
        <n x="35"/>
        <n x="57"/>
        <n x="58"/>
        <n x="23"/>
      </t>
    </mdx>
    <mdx n="20" f="v">
      <t c="4" fi="0">
        <n x="44"/>
        <n x="57"/>
        <n x="58"/>
        <n x="23"/>
      </t>
    </mdx>
    <mdx n="20" f="v">
      <t c="4" fi="0">
        <n x="53"/>
        <n x="57"/>
        <n x="58"/>
        <n x="23"/>
      </t>
    </mdx>
    <mdx n="20" f="v">
      <t c="4" fi="0">
        <n x="36"/>
        <n x="57"/>
        <n x="58"/>
        <n x="23"/>
      </t>
    </mdx>
    <mdx n="20" f="v">
      <t c="4" fi="0">
        <n x="45"/>
        <n x="57"/>
        <n x="58"/>
        <n x="23"/>
      </t>
    </mdx>
    <mdx n="20" f="v">
      <t c="4" fi="0">
        <n x="33"/>
        <n x="57"/>
        <n x="58"/>
        <n x="23"/>
      </t>
    </mdx>
    <mdx n="20" f="v">
      <t c="4" fi="0">
        <n x="48"/>
        <n x="57"/>
        <n x="58"/>
        <n x="23"/>
      </t>
    </mdx>
    <mdx n="20" f="v">
      <t c="4" fi="0">
        <n x="51"/>
        <n x="57"/>
        <n x="58"/>
        <n x="23"/>
      </t>
    </mdx>
    <mdx n="20" f="v">
      <t c="4" fi="0">
        <n x="26"/>
        <n x="57"/>
        <n x="58"/>
        <n x="23"/>
      </t>
    </mdx>
    <mdx n="20" f="v">
      <t c="4" fi="0">
        <n x="27"/>
        <n x="57"/>
        <n x="58"/>
        <n x="23"/>
      </t>
    </mdx>
    <mdx n="20" f="v">
      <t c="4" fi="0">
        <n x="28"/>
        <n x="57"/>
        <n x="58"/>
        <n x="23"/>
      </t>
    </mdx>
    <mdx n="20" f="v">
      <t c="4" fi="0">
        <n x="29"/>
        <n x="57"/>
        <n x="58"/>
        <n x="23"/>
      </t>
    </mdx>
    <mdx n="20" f="v">
      <t c="4" fi="0">
        <n x="30"/>
        <n x="57"/>
        <n x="58"/>
        <n x="23"/>
      </t>
    </mdx>
    <mdx n="20" f="v">
      <t c="4" fi="0">
        <n x="31"/>
        <n x="57"/>
        <n x="58"/>
        <n x="23"/>
      </t>
    </mdx>
    <mdx n="20" f="v">
      <t c="4" fi="0">
        <n x="32"/>
        <n x="57"/>
        <n x="58"/>
        <n x="23"/>
      </t>
    </mdx>
    <mdx n="20" f="v">
      <t c="4" fi="0">
        <n x="46"/>
        <n x="57"/>
        <n x="58"/>
        <n x="23"/>
      </t>
    </mdx>
    <mdx n="20" f="v">
      <t c="4" fi="0">
        <n x="49"/>
        <n x="57"/>
        <n x="58"/>
        <n x="23"/>
      </t>
    </mdx>
    <mdx n="20" f="v">
      <t c="4" fi="0">
        <n x="43"/>
        <n x="57"/>
        <n x="58"/>
        <n x="23"/>
      </t>
    </mdx>
    <mdx n="20" f="v">
      <t c="4" fi="0">
        <n x="37"/>
        <n x="57"/>
        <n x="58"/>
        <n x="23"/>
      </t>
    </mdx>
    <mdx n="20" f="v">
      <t c="4" fi="0">
        <n x="38"/>
        <n x="57"/>
        <n x="58"/>
        <n x="23"/>
      </t>
    </mdx>
    <mdx n="20" f="v">
      <t c="4" fi="0">
        <n x="39"/>
        <n x="57"/>
        <n x="58"/>
        <n x="23"/>
      </t>
    </mdx>
    <mdx n="20" f="v">
      <t c="4" fi="0">
        <n x="40"/>
        <n x="57"/>
        <n x="58"/>
        <n x="23"/>
      </t>
    </mdx>
    <mdx n="20" f="v">
      <t c="4" fi="0">
        <n x="41"/>
        <n x="57"/>
        <n x="58"/>
        <n x="23"/>
      </t>
    </mdx>
    <mdx n="20" f="v">
      <t c="4" fi="0">
        <n x="42"/>
        <n x="57"/>
        <n x="58"/>
        <n x="23"/>
      </t>
    </mdx>
    <mdx n="20" f="v">
      <t c="4" fi="0">
        <n x="47"/>
        <n x="57"/>
        <n x="58"/>
        <n x="23"/>
      </t>
    </mdx>
    <mdx n="20" f="v">
      <t c="4" fi="0">
        <n x="50"/>
        <n x="57"/>
        <n x="58"/>
        <n x="23"/>
      </t>
    </mdx>
    <mdx n="20" f="v">
      <t c="4" fi="0">
        <n x="24"/>
        <n x="57"/>
        <n x="59"/>
        <n x="23"/>
      </t>
    </mdx>
    <mdx n="20" f="v">
      <t c="4" fi="0">
        <n x="25"/>
        <n x="57"/>
        <n x="59"/>
        <n x="23"/>
      </t>
    </mdx>
    <mdx n="20" f="v">
      <t c="4" fi="0">
        <n x="34"/>
        <n x="57"/>
        <n x="59"/>
        <n x="23"/>
      </t>
    </mdx>
    <mdx n="20" f="v">
      <t c="4" fi="0">
        <n x="52"/>
        <n x="57"/>
        <n x="59"/>
        <n x="23"/>
      </t>
    </mdx>
    <mdx n="20" f="v">
      <t c="4" fi="0">
        <n x="35"/>
        <n x="57"/>
        <n x="59"/>
        <n x="23"/>
      </t>
    </mdx>
    <mdx n="20" f="v">
      <t c="4" fi="0">
        <n x="44"/>
        <n x="57"/>
        <n x="59"/>
        <n x="23"/>
      </t>
    </mdx>
    <mdx n="20" f="v">
      <t c="4" fi="0">
        <n x="53"/>
        <n x="57"/>
        <n x="59"/>
        <n x="23"/>
      </t>
    </mdx>
    <mdx n="20" f="v">
      <t c="4" fi="0">
        <n x="36"/>
        <n x="57"/>
        <n x="59"/>
        <n x="23"/>
      </t>
    </mdx>
    <mdx n="20" f="v">
      <t c="4" fi="0">
        <n x="45"/>
        <n x="57"/>
        <n x="59"/>
        <n x="23"/>
      </t>
    </mdx>
    <mdx n="20" f="v">
      <t c="4" fi="0">
        <n x="37"/>
        <n x="57"/>
        <n x="59"/>
        <n x="23"/>
      </t>
    </mdx>
    <mdx n="20" f="v">
      <t c="4" fi="0">
        <n x="38"/>
        <n x="57"/>
        <n x="59"/>
        <n x="23"/>
      </t>
    </mdx>
    <mdx n="20" f="v">
      <t c="4" fi="0">
        <n x="40"/>
        <n x="57"/>
        <n x="59"/>
        <n x="23"/>
      </t>
    </mdx>
    <mdx n="20" f="v">
      <t c="4" fi="0">
        <n x="42"/>
        <n x="57"/>
        <n x="59"/>
        <n x="23"/>
      </t>
    </mdx>
    <mdx n="20" f="v">
      <t c="4" fi="0">
        <n x="33"/>
        <n x="57"/>
        <n x="59"/>
        <n x="23"/>
      </t>
    </mdx>
    <mdx n="20" f="v">
      <t c="4" fi="0">
        <n x="46"/>
        <n x="57"/>
        <n x="59"/>
        <n x="23"/>
      </t>
    </mdx>
    <mdx n="20" f="v">
      <t c="4" fi="0">
        <n x="48"/>
        <n x="57"/>
        <n x="59"/>
        <n x="23"/>
      </t>
    </mdx>
    <mdx n="20" f="v">
      <t c="4" fi="0">
        <n x="50"/>
        <n x="57"/>
        <n x="59"/>
        <n x="23"/>
      </t>
    </mdx>
    <mdx n="20" f="v">
      <t c="4" fi="0">
        <n x="51"/>
        <n x="57"/>
        <n x="59"/>
        <n x="23"/>
      </t>
    </mdx>
    <mdx n="20" f="v">
      <t c="4" fi="0">
        <n x="26"/>
        <n x="57"/>
        <n x="59"/>
        <n x="23"/>
      </t>
    </mdx>
    <mdx n="20" f="v">
      <t c="4" fi="0">
        <n x="27"/>
        <n x="57"/>
        <n x="59"/>
        <n x="23"/>
      </t>
    </mdx>
    <mdx n="20" f="v">
      <t c="4" fi="0">
        <n x="28"/>
        <n x="57"/>
        <n x="59"/>
        <n x="23"/>
      </t>
    </mdx>
    <mdx n="20" f="v">
      <t c="4" fi="0">
        <n x="29"/>
        <n x="57"/>
        <n x="59"/>
        <n x="23"/>
      </t>
    </mdx>
    <mdx n="20" f="v">
      <t c="4" fi="0">
        <n x="30"/>
        <n x="57"/>
        <n x="59"/>
        <n x="23"/>
      </t>
    </mdx>
    <mdx n="20" f="v">
      <t c="4" fi="0">
        <n x="31"/>
        <n x="57"/>
        <n x="59"/>
        <n x="23"/>
      </t>
    </mdx>
    <mdx n="20" f="v">
      <t c="4" fi="0">
        <n x="32"/>
        <n x="57"/>
        <n x="59"/>
        <n x="23"/>
      </t>
    </mdx>
    <mdx n="20" f="v">
      <t c="4" fi="0">
        <n x="39"/>
        <n x="57"/>
        <n x="59"/>
        <n x="23"/>
      </t>
    </mdx>
    <mdx n="20" f="v">
      <t c="4" fi="0">
        <n x="41"/>
        <n x="57"/>
        <n x="59"/>
        <n x="23"/>
      </t>
    </mdx>
    <mdx n="20" f="v">
      <t c="4" fi="0">
        <n x="47"/>
        <n x="57"/>
        <n x="59"/>
        <n x="23"/>
      </t>
    </mdx>
    <mdx n="20" f="v">
      <t c="4" fi="0">
        <n x="49"/>
        <n x="57"/>
        <n x="59"/>
        <n x="23"/>
      </t>
    </mdx>
    <mdx n="20" f="v">
      <t c="4" fi="0">
        <n x="43"/>
        <n x="57"/>
        <n x="59"/>
        <n x="23"/>
      </t>
    </mdx>
    <mdx n="20" f="v">
      <t c="4" fi="0">
        <n x="24"/>
        <n x="57"/>
        <n x="60"/>
        <n x="23"/>
      </t>
    </mdx>
    <mdx n="20" f="v">
      <t c="4" fi="0">
        <n x="25"/>
        <n x="57"/>
        <n x="60"/>
        <n x="23"/>
      </t>
    </mdx>
    <mdx n="20" f="v">
      <t c="4" fi="0">
        <n x="34"/>
        <n x="57"/>
        <n x="60"/>
        <n x="23"/>
      </t>
    </mdx>
    <mdx n="20" f="v">
      <t c="4" fi="0">
        <n x="52"/>
        <n x="57"/>
        <n x="60"/>
        <n x="23"/>
      </t>
    </mdx>
    <mdx n="20" f="v">
      <t c="4" fi="0">
        <n x="35"/>
        <n x="57"/>
        <n x="60"/>
        <n x="23"/>
      </t>
    </mdx>
    <mdx n="20" f="v">
      <t c="4" fi="0">
        <n x="44"/>
        <n x="57"/>
        <n x="60"/>
        <n x="23"/>
      </t>
    </mdx>
    <mdx n="20" f="v">
      <t c="4" fi="0">
        <n x="53"/>
        <n x="57"/>
        <n x="60"/>
        <n x="23"/>
      </t>
    </mdx>
    <mdx n="20" f="v">
      <t c="4" fi="0">
        <n x="36"/>
        <n x="57"/>
        <n x="60"/>
        <n x="23"/>
      </t>
    </mdx>
    <mdx n="20" f="v">
      <t c="4" fi="0">
        <n x="45"/>
        <n x="57"/>
        <n x="60"/>
        <n x="23"/>
      </t>
    </mdx>
    <mdx n="20" f="v">
      <t c="4" fi="0">
        <n x="33"/>
        <n x="57"/>
        <n x="60"/>
        <n x="23"/>
      </t>
    </mdx>
    <mdx n="20" f="v">
      <t c="4" fi="0">
        <n x="48"/>
        <n x="57"/>
        <n x="60"/>
        <n x="23"/>
      </t>
    </mdx>
    <mdx n="20" f="v">
      <t c="4" fi="0">
        <n x="50"/>
        <n x="57"/>
        <n x="60"/>
        <n x="23"/>
      </t>
    </mdx>
    <mdx n="20" f="v">
      <t c="4" fi="0">
        <n x="43"/>
        <n x="57"/>
        <n x="60"/>
        <n x="23"/>
      </t>
    </mdx>
    <mdx n="20" f="v">
      <t c="4" fi="0">
        <n x="26"/>
        <n x="57"/>
        <n x="60"/>
        <n x="23"/>
      </t>
    </mdx>
    <mdx n="20" f="v">
      <t c="4" fi="0">
        <n x="27"/>
        <n x="57"/>
        <n x="60"/>
        <n x="23"/>
      </t>
    </mdx>
    <mdx n="20" f="v">
      <t c="4" fi="0">
        <n x="28"/>
        <n x="57"/>
        <n x="60"/>
        <n x="23"/>
      </t>
    </mdx>
    <mdx n="20" f="v">
      <t c="4" fi="0">
        <n x="29"/>
        <n x="57"/>
        <n x="60"/>
        <n x="23"/>
      </t>
    </mdx>
    <mdx n="20" f="v">
      <t c="4" fi="0">
        <n x="30"/>
        <n x="57"/>
        <n x="60"/>
        <n x="23"/>
      </t>
    </mdx>
    <mdx n="20" f="v">
      <t c="4" fi="0">
        <n x="31"/>
        <n x="57"/>
        <n x="60"/>
        <n x="23"/>
      </t>
    </mdx>
    <mdx n="20" f="v">
      <t c="4" fi="0">
        <n x="32"/>
        <n x="57"/>
        <n x="60"/>
        <n x="23"/>
      </t>
    </mdx>
    <mdx n="20" f="v">
      <t c="4" fi="0">
        <n x="47"/>
        <n x="57"/>
        <n x="60"/>
        <n x="23"/>
      </t>
    </mdx>
    <mdx n="20" f="v">
      <t c="4" fi="0">
        <n x="51"/>
        <n x="57"/>
        <n x="60"/>
        <n x="23"/>
      </t>
    </mdx>
    <mdx n="20" f="v">
      <t c="4" fi="0">
        <n x="37"/>
        <n x="57"/>
        <n x="60"/>
        <n x="23"/>
      </t>
    </mdx>
    <mdx n="20" f="v">
      <t c="4" fi="0">
        <n x="38"/>
        <n x="57"/>
        <n x="60"/>
        <n x="23"/>
      </t>
    </mdx>
    <mdx n="20" f="v">
      <t c="4" fi="0">
        <n x="39"/>
        <n x="57"/>
        <n x="60"/>
        <n x="23"/>
      </t>
    </mdx>
    <mdx n="20" f="v">
      <t c="4" fi="0">
        <n x="40"/>
        <n x="57"/>
        <n x="60"/>
        <n x="23"/>
      </t>
    </mdx>
    <mdx n="20" f="v">
      <t c="4" fi="0">
        <n x="41"/>
        <n x="57"/>
        <n x="60"/>
        <n x="23"/>
      </t>
    </mdx>
    <mdx n="20" f="v">
      <t c="4" fi="0">
        <n x="42"/>
        <n x="57"/>
        <n x="60"/>
        <n x="23"/>
      </t>
    </mdx>
    <mdx n="20" f="v">
      <t c="4" fi="0">
        <n x="46"/>
        <n x="57"/>
        <n x="60"/>
        <n x="23"/>
      </t>
    </mdx>
    <mdx n="20" f="v">
      <t c="4" fi="0">
        <n x="49"/>
        <n x="57"/>
        <n x="60"/>
        <n x="23"/>
      </t>
    </mdx>
    <mdx n="0" f="v">
      <t c="4" si="2">
        <n x="3"/>
        <n x="61"/>
        <n x="5"/>
        <n x="19"/>
      </t>
    </mdx>
    <mdx n="0" f="v">
      <t c="4" si="2">
        <n x="3"/>
        <n x="61"/>
        <n x="6"/>
        <n x="19"/>
      </t>
    </mdx>
    <mdx n="0" f="v">
      <t c="4" si="2">
        <n x="3"/>
        <n x="61"/>
        <n x="7"/>
        <n x="19"/>
      </t>
    </mdx>
    <mdx n="0" f="v">
      <t c="4" si="2">
        <n x="3"/>
        <n x="61"/>
        <n x="10"/>
        <n x="1"/>
      </t>
    </mdx>
    <mdx n="0" f="v">
      <t c="4" si="2">
        <n x="3"/>
        <n x="61"/>
        <n x="9"/>
        <n x="1"/>
      </t>
    </mdx>
    <mdx n="0" f="v">
      <t c="4" si="2">
        <n x="3"/>
        <n x="61"/>
        <n x="8"/>
        <n x="1"/>
      </t>
    </mdx>
    <mdx n="20" f="v">
      <t c="4" fi="0">
        <n x="62"/>
        <n x="57"/>
        <n x="60"/>
        <n x="23"/>
      </t>
    </mdx>
    <mdx n="20" f="v">
      <t c="4" fi="0">
        <n x="62"/>
        <n x="57"/>
        <n x="59"/>
        <n x="23"/>
      </t>
    </mdx>
    <mdx n="20" f="v">
      <t c="4" fi="0">
        <n x="62"/>
        <n x="57"/>
        <n x="58"/>
        <n x="23"/>
      </t>
    </mdx>
    <mdx n="20" f="v">
      <t c="4" fi="0">
        <n x="62"/>
        <n x="55"/>
        <n x="56"/>
        <n x="23"/>
      </t>
    </mdx>
    <mdx n="20" f="v">
      <t c="4" fi="0">
        <n x="62"/>
        <n x="21"/>
        <n x="54"/>
        <n x="23"/>
      </t>
    </mdx>
    <mdx n="20" f="v">
      <t c="4" fi="0">
        <n x="62"/>
        <n x="21"/>
        <n x="22"/>
        <n x="23"/>
      </t>
    </mdx>
    <mdx n="0" f="v">
      <t c="4" si="2">
        <n x="63"/>
        <n x="64"/>
        <n x="5"/>
        <n x="19"/>
      </t>
    </mdx>
    <mdx n="0" f="v">
      <t c="4" si="2">
        <n x="63"/>
        <n x="64"/>
        <n x="6"/>
        <n x="19"/>
      </t>
    </mdx>
    <mdx n="0" f="v">
      <t c="4" si="2">
        <n x="63"/>
        <n x="64"/>
        <n x="7"/>
        <n x="19"/>
      </t>
    </mdx>
    <mdx n="0" f="v">
      <t c="4" si="2">
        <n x="63"/>
        <n x="64"/>
        <n x="10"/>
        <n x="1"/>
      </t>
    </mdx>
    <mdx n="0" f="v">
      <t c="4" si="2">
        <n x="63"/>
        <n x="64"/>
        <n x="9"/>
        <n x="1"/>
      </t>
    </mdx>
    <mdx n="0" f="v">
      <t c="4" si="2">
        <n x="63"/>
        <n x="64"/>
        <n x="8"/>
        <n x="1"/>
      </t>
    </mdx>
    <mdx n="20" f="v">
      <t c="4" fi="0">
        <n x="65"/>
        <n x="57"/>
        <n x="59"/>
        <n x="23"/>
      </t>
    </mdx>
    <mdx n="20" f="v">
      <t c="4" fi="0">
        <n x="65"/>
        <n x="57"/>
        <n x="60"/>
        <n x="23"/>
      </t>
    </mdx>
    <mdx n="20" f="v">
      <t c="4" fi="0">
        <n x="65"/>
        <n x="57"/>
        <n x="58"/>
        <n x="23"/>
      </t>
    </mdx>
    <mdx n="20" f="v">
      <t c="4" fi="0">
        <n x="65"/>
        <n x="55"/>
        <n x="56"/>
        <n x="23"/>
      </t>
    </mdx>
    <mdx n="20" f="v">
      <t c="4" fi="0">
        <n x="65"/>
        <n x="21"/>
        <n x="54"/>
        <n x="23"/>
      </t>
    </mdx>
    <mdx n="20" f="v">
      <t c="4" fi="0">
        <n x="65"/>
        <n x="21"/>
        <n x="22"/>
        <n x="23"/>
      </t>
    </mdx>
    <mdx n="0" f="v">
      <t c="4" si="2">
        <n x="63"/>
        <n x="66"/>
        <n x="5"/>
        <n x="19"/>
      </t>
    </mdx>
    <mdx n="0" f="v">
      <t c="4" si="2">
        <n x="63"/>
        <n x="66"/>
        <n x="6"/>
        <n x="19"/>
      </t>
    </mdx>
    <mdx n="0" f="v">
      <t c="4" si="2">
        <n x="63"/>
        <n x="66"/>
        <n x="7"/>
        <n x="19"/>
      </t>
    </mdx>
    <mdx n="0" f="v">
      <t c="4" si="2">
        <n x="63"/>
        <n x="66"/>
        <n x="10"/>
        <n x="1"/>
      </t>
    </mdx>
    <mdx n="0" f="v">
      <t c="4" si="2">
        <n x="63"/>
        <n x="66"/>
        <n x="9"/>
        <n x="1"/>
      </t>
    </mdx>
    <mdx n="0" f="v">
      <t c="4" si="2">
        <n x="63"/>
        <n x="66"/>
        <n x="8"/>
        <n x="1"/>
      </t>
    </mdx>
    <mdx n="20" f="v">
      <t c="4" fi="0">
        <n x="67"/>
        <n x="57"/>
        <n x="58"/>
        <n x="23"/>
      </t>
    </mdx>
    <mdx n="20" f="v">
      <t c="4" fi="0">
        <n x="67"/>
        <n x="57"/>
        <n x="60"/>
        <n x="23"/>
      </t>
    </mdx>
    <mdx n="20" f="v">
      <t c="4" fi="0">
        <n x="67"/>
        <n x="57"/>
        <n x="59"/>
        <n x="23"/>
      </t>
    </mdx>
    <mdx n="20" f="v">
      <t c="4" fi="0">
        <n x="67"/>
        <n x="21"/>
        <n x="54"/>
        <n x="23"/>
      </t>
    </mdx>
    <mdx n="20" f="v">
      <t c="4" fi="0">
        <n x="67"/>
        <n x="21"/>
        <n x="22"/>
        <n x="23"/>
      </t>
    </mdx>
    <mdx n="20" f="v">
      <t c="4" fi="0">
        <n x="67"/>
        <n x="55"/>
        <n x="56"/>
        <n x="23"/>
      </t>
    </mdx>
    <mdx n="20" f="v">
      <t c="4" fi="0">
        <n x="68"/>
        <n x="21"/>
        <n x="22"/>
        <n x="23"/>
      </t>
    </mdx>
    <mdx n="20" f="v">
      <t c="4" fi="0">
        <n x="68"/>
        <n x="21"/>
        <n x="54"/>
        <n x="23"/>
      </t>
    </mdx>
    <mdx n="20" f="v">
      <t c="4" fi="0">
        <n x="68"/>
        <n x="55"/>
        <n x="56"/>
        <n x="23"/>
      </t>
    </mdx>
    <mdx n="0" f="v">
      <t c="4" si="2">
        <n x="63"/>
        <n x="69"/>
        <n x="5"/>
        <n x="19"/>
      </t>
    </mdx>
    <mdx n="0" f="v">
      <t c="4" si="2">
        <n x="63"/>
        <n x="69"/>
        <n x="6"/>
        <n x="19"/>
      </t>
    </mdx>
    <mdx n="0" f="v">
      <t c="4" si="2">
        <n x="63"/>
        <n x="69"/>
        <n x="7"/>
        <n x="19"/>
      </t>
    </mdx>
    <mdx n="0" f="v">
      <t c="4" si="2">
        <n x="63"/>
        <n x="69"/>
        <n x="10"/>
        <n x="1"/>
      </t>
    </mdx>
    <mdx n="0" f="v">
      <t c="4" si="2">
        <n x="63"/>
        <n x="69"/>
        <n x="9"/>
        <n x="1"/>
      </t>
    </mdx>
    <mdx n="0" f="v">
      <t c="4" si="2">
        <n x="63"/>
        <n x="69"/>
        <n x="8"/>
        <n x="1"/>
      </t>
    </mdx>
    <mdx n="20" f="v">
      <t c="4" fi="0">
        <n x="68"/>
        <n x="57"/>
        <n x="60"/>
        <n x="23"/>
      </t>
    </mdx>
    <mdx n="20" f="v">
      <t c="4" fi="0">
        <n x="68"/>
        <n x="57"/>
        <n x="59"/>
        <n x="23"/>
      </t>
    </mdx>
    <mdx n="20" f="v">
      <t c="4" fi="0">
        <n x="68"/>
        <n x="57"/>
        <n x="58"/>
        <n x="23"/>
      </t>
    </mdx>
    <mdx n="0" f="v">
      <t c="4" si="2">
        <n x="63"/>
        <n x="70"/>
        <n x="71"/>
        <n x="19"/>
      </t>
    </mdx>
    <mdx n="0" f="v">
      <t c="4" si="2">
        <n x="63"/>
        <n x="70"/>
        <n x="72"/>
        <n x="19"/>
      </t>
    </mdx>
    <mdx n="0" f="v">
      <t c="4" si="2">
        <n x="63"/>
        <n x="70"/>
        <n x="73"/>
        <n x="19"/>
      </t>
    </mdx>
    <mdx n="0" f="v">
      <t c="4" si="2">
        <n x="63"/>
        <n x="70"/>
        <n x="74"/>
        <n x="1"/>
      </t>
    </mdx>
    <mdx n="0" f="v">
      <t c="4" si="2">
        <n x="63"/>
        <n x="70"/>
        <n x="75"/>
        <n x="1"/>
      </t>
    </mdx>
    <mdx n="0" f="v">
      <t c="4" si="2">
        <n x="63"/>
        <n x="70"/>
        <n x="76"/>
        <n x="1"/>
      </t>
    </mdx>
    <mdx n="20" f="v">
      <t c="4" fi="0">
        <n x="77"/>
        <n x="57"/>
        <n x="58"/>
        <n x="23"/>
      </t>
    </mdx>
    <mdx n="20" f="v">
      <t c="4" fi="0">
        <n x="77"/>
        <n x="57"/>
        <n x="59"/>
        <n x="23"/>
      </t>
    </mdx>
    <mdx n="20" f="v">
      <t c="4" fi="0">
        <n x="77"/>
        <n x="57"/>
        <n x="60"/>
        <n x="23"/>
      </t>
    </mdx>
    <mdx n="20" f="v">
      <t c="4" fi="0">
        <n x="77"/>
        <n x="55"/>
        <n x="56"/>
        <n x="23"/>
      </t>
    </mdx>
    <mdx n="20" f="v">
      <t c="4" fi="0">
        <n x="77"/>
        <n x="21"/>
        <n x="54"/>
        <n x="23"/>
      </t>
    </mdx>
    <mdx n="20" f="v">
      <t c="4" fi="0">
        <n x="77"/>
        <n x="21"/>
        <n x="22"/>
        <n x="23"/>
      </t>
    </mdx>
  </mdxMetadata>
  <valueMetadata count="294">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bk>
      <rc t="1" v="37"/>
    </bk>
    <bk>
      <rc t="1" v="38"/>
    </bk>
    <bk>
      <rc t="1" v="39"/>
    </bk>
    <bk>
      <rc t="1" v="40"/>
    </bk>
    <bk>
      <rc t="1" v="41"/>
    </bk>
    <bk>
      <rc t="1" v="42"/>
    </bk>
    <bk>
      <rc t="1" v="43"/>
    </bk>
    <bk>
      <rc t="1" v="44"/>
    </bk>
    <bk>
      <rc t="1" v="45"/>
    </bk>
    <bk>
      <rc t="1" v="46"/>
    </bk>
    <bk>
      <rc t="1" v="47"/>
    </bk>
    <bk>
      <rc t="1" v="48"/>
    </bk>
    <bk>
      <rc t="1" v="49"/>
    </bk>
    <bk>
      <rc t="1" v="50"/>
    </bk>
    <bk>
      <rc t="1" v="51"/>
    </bk>
    <bk>
      <rc t="1" v="52"/>
    </bk>
    <bk>
      <rc t="1" v="53"/>
    </bk>
    <bk>
      <rc t="1" v="54"/>
    </bk>
    <bk>
      <rc t="1" v="55"/>
    </bk>
    <bk>
      <rc t="1" v="56"/>
    </bk>
    <bk>
      <rc t="1" v="57"/>
    </bk>
    <bk>
      <rc t="1" v="58"/>
    </bk>
    <bk>
      <rc t="1" v="59"/>
    </bk>
    <bk>
      <rc t="1" v="60"/>
    </bk>
    <bk>
      <rc t="1" v="61"/>
    </bk>
    <bk>
      <rc t="1" v="62"/>
    </bk>
    <bk>
      <rc t="1" v="63"/>
    </bk>
    <bk>
      <rc t="1" v="64"/>
    </bk>
    <bk>
      <rc t="1" v="65"/>
    </bk>
    <bk>
      <rc t="1" v="66"/>
    </bk>
    <bk>
      <rc t="1" v="67"/>
    </bk>
    <bk>
      <rc t="1" v="68"/>
    </bk>
    <bk>
      <rc t="1" v="69"/>
    </bk>
    <bk>
      <rc t="1" v="70"/>
    </bk>
    <bk>
      <rc t="1" v="71"/>
    </bk>
    <bk>
      <rc t="1" v="72"/>
    </bk>
    <bk>
      <rc t="1" v="73"/>
    </bk>
    <bk>
      <rc t="1" v="74"/>
    </bk>
    <bk>
      <rc t="1" v="75"/>
    </bk>
    <bk>
      <rc t="1" v="76"/>
    </bk>
    <bk>
      <rc t="1" v="77"/>
    </bk>
    <bk>
      <rc t="1" v="78"/>
    </bk>
    <bk>
      <rc t="1" v="79"/>
    </bk>
    <bk>
      <rc t="1" v="80"/>
    </bk>
    <bk>
      <rc t="1" v="81"/>
    </bk>
    <bk>
      <rc t="1" v="82"/>
    </bk>
    <bk>
      <rc t="1" v="83"/>
    </bk>
    <bk>
      <rc t="1" v="84"/>
    </bk>
    <bk>
      <rc t="1" v="85"/>
    </bk>
    <bk>
      <rc t="1" v="86"/>
    </bk>
    <bk>
      <rc t="1" v="87"/>
    </bk>
    <bk>
      <rc t="1" v="88"/>
    </bk>
    <bk>
      <rc t="1" v="89"/>
    </bk>
    <bk>
      <rc t="1" v="90"/>
    </bk>
    <bk>
      <rc t="1" v="91"/>
    </bk>
    <bk>
      <rc t="1" v="92"/>
    </bk>
    <bk>
      <rc t="1" v="93"/>
    </bk>
    <bk>
      <rc t="1" v="94"/>
    </bk>
    <bk>
      <rc t="1" v="95"/>
    </bk>
    <bk>
      <rc t="1" v="96"/>
    </bk>
    <bk>
      <rc t="1" v="97"/>
    </bk>
    <bk>
      <rc t="1" v="98"/>
    </bk>
    <bk>
      <rc t="1" v="99"/>
    </bk>
    <bk>
      <rc t="1" v="100"/>
    </bk>
    <bk>
      <rc t="1" v="101"/>
    </bk>
    <bk>
      <rc t="1" v="102"/>
    </bk>
    <bk>
      <rc t="1" v="103"/>
    </bk>
    <bk>
      <rc t="1" v="104"/>
    </bk>
    <bk>
      <rc t="1" v="105"/>
    </bk>
    <bk>
      <rc t="1" v="106"/>
    </bk>
    <bk>
      <rc t="1" v="107"/>
    </bk>
    <bk>
      <rc t="1" v="108"/>
    </bk>
    <bk>
      <rc t="1" v="109"/>
    </bk>
    <bk>
      <rc t="1" v="110"/>
    </bk>
    <bk>
      <rc t="1" v="111"/>
    </bk>
    <bk>
      <rc t="1" v="112"/>
    </bk>
    <bk>
      <rc t="1" v="113"/>
    </bk>
    <bk>
      <rc t="1" v="114"/>
    </bk>
    <bk>
      <rc t="1" v="115"/>
    </bk>
    <bk>
      <rc t="1" v="116"/>
    </bk>
    <bk>
      <rc t="1" v="117"/>
    </bk>
    <bk>
      <rc t="1" v="118"/>
    </bk>
    <bk>
      <rc t="1" v="119"/>
    </bk>
    <bk>
      <rc t="1" v="120"/>
    </bk>
    <bk>
      <rc t="1" v="121"/>
    </bk>
    <bk>
      <rc t="1" v="122"/>
    </bk>
    <bk>
      <rc t="1" v="123"/>
    </bk>
    <bk>
      <rc t="1" v="124"/>
    </bk>
    <bk>
      <rc t="1" v="125"/>
    </bk>
    <bk>
      <rc t="1" v="126"/>
    </bk>
    <bk>
      <rc t="1" v="127"/>
    </bk>
    <bk>
      <rc t="1" v="128"/>
    </bk>
    <bk>
      <rc t="1" v="129"/>
    </bk>
    <bk>
      <rc t="1" v="130"/>
    </bk>
    <bk>
      <rc t="1" v="131"/>
    </bk>
    <bk>
      <rc t="1" v="132"/>
    </bk>
    <bk>
      <rc t="1" v="133"/>
    </bk>
    <bk>
      <rc t="1" v="134"/>
    </bk>
    <bk>
      <rc t="1" v="135"/>
    </bk>
    <bk>
      <rc t="1" v="136"/>
    </bk>
    <bk>
      <rc t="1" v="137"/>
    </bk>
    <bk>
      <rc t="1" v="138"/>
    </bk>
    <bk>
      <rc t="1" v="139"/>
    </bk>
    <bk>
      <rc t="1" v="140"/>
    </bk>
    <bk>
      <rc t="1" v="141"/>
    </bk>
    <bk>
      <rc t="1" v="142"/>
    </bk>
    <bk>
      <rc t="1" v="143"/>
    </bk>
    <bk>
      <rc t="1" v="144"/>
    </bk>
    <bk>
      <rc t="1" v="145"/>
    </bk>
    <bk>
      <rc t="1" v="146"/>
    </bk>
    <bk>
      <rc t="1" v="147"/>
    </bk>
    <bk>
      <rc t="1" v="148"/>
    </bk>
    <bk>
      <rc t="1" v="149"/>
    </bk>
    <bk>
      <rc t="1" v="150"/>
    </bk>
    <bk>
      <rc t="1" v="151"/>
    </bk>
    <bk>
      <rc t="1" v="152"/>
    </bk>
    <bk>
      <rc t="1" v="153"/>
    </bk>
    <bk>
      <rc t="1" v="154"/>
    </bk>
    <bk>
      <rc t="1" v="155"/>
    </bk>
    <bk>
      <rc t="1" v="156"/>
    </bk>
    <bk>
      <rc t="1" v="157"/>
    </bk>
    <bk>
      <rc t="1" v="158"/>
    </bk>
    <bk>
      <rc t="1" v="159"/>
    </bk>
    <bk>
      <rc t="1" v="160"/>
    </bk>
    <bk>
      <rc t="1" v="161"/>
    </bk>
    <bk>
      <rc t="1" v="162"/>
    </bk>
    <bk>
      <rc t="1" v="163"/>
    </bk>
    <bk>
      <rc t="1" v="164"/>
    </bk>
    <bk>
      <rc t="1" v="165"/>
    </bk>
    <bk>
      <rc t="1" v="166"/>
    </bk>
    <bk>
      <rc t="1" v="167"/>
    </bk>
    <bk>
      <rc t="1" v="168"/>
    </bk>
    <bk>
      <rc t="1" v="169"/>
    </bk>
    <bk>
      <rc t="1" v="170"/>
    </bk>
    <bk>
      <rc t="1" v="171"/>
    </bk>
    <bk>
      <rc t="1" v="172"/>
    </bk>
    <bk>
      <rc t="1" v="173"/>
    </bk>
    <bk>
      <rc t="1" v="174"/>
    </bk>
    <bk>
      <rc t="1" v="175"/>
    </bk>
    <bk>
      <rc t="1" v="176"/>
    </bk>
    <bk>
      <rc t="1" v="177"/>
    </bk>
    <bk>
      <rc t="1" v="178"/>
    </bk>
    <bk>
      <rc t="1" v="179"/>
    </bk>
    <bk>
      <rc t="1" v="180"/>
    </bk>
    <bk>
      <rc t="1" v="181"/>
    </bk>
    <bk>
      <rc t="1" v="182"/>
    </bk>
    <bk>
      <rc t="1" v="183"/>
    </bk>
    <bk>
      <rc t="1" v="184"/>
    </bk>
    <bk>
      <rc t="1" v="185"/>
    </bk>
    <bk>
      <rc t="1" v="186"/>
    </bk>
    <bk>
      <rc t="1" v="187"/>
    </bk>
    <bk>
      <rc t="1" v="188"/>
    </bk>
    <bk>
      <rc t="1" v="189"/>
    </bk>
    <bk>
      <rc t="1" v="190"/>
    </bk>
    <bk>
      <rc t="1" v="191"/>
    </bk>
    <bk>
      <rc t="1" v="192"/>
    </bk>
    <bk>
      <rc t="1" v="193"/>
    </bk>
    <bk>
      <rc t="1" v="194"/>
    </bk>
    <bk>
      <rc t="1" v="195"/>
    </bk>
    <bk>
      <rc t="1" v="196"/>
    </bk>
    <bk>
      <rc t="1" v="197"/>
    </bk>
    <bk>
      <rc t="1" v="198"/>
    </bk>
    <bk>
      <rc t="1" v="199"/>
    </bk>
    <bk>
      <rc t="1" v="200"/>
    </bk>
    <bk>
      <rc t="1" v="201"/>
    </bk>
    <bk>
      <rc t="1" v="202"/>
    </bk>
    <bk>
      <rc t="1" v="203"/>
    </bk>
    <bk>
      <rc t="1" v="204"/>
    </bk>
    <bk>
      <rc t="1" v="205"/>
    </bk>
    <bk>
      <rc t="1" v="206"/>
    </bk>
    <bk>
      <rc t="1" v="207"/>
    </bk>
    <bk>
      <rc t="1" v="208"/>
    </bk>
    <bk>
      <rc t="1" v="209"/>
    </bk>
    <bk>
      <rc t="1" v="210"/>
    </bk>
    <bk>
      <rc t="1" v="211"/>
    </bk>
    <bk>
      <rc t="1" v="212"/>
    </bk>
    <bk>
      <rc t="1" v="213"/>
    </bk>
    <bk>
      <rc t="1" v="214"/>
    </bk>
    <bk>
      <rc t="1" v="215"/>
    </bk>
    <bk>
      <rc t="1" v="216"/>
    </bk>
    <bk>
      <rc t="1" v="217"/>
    </bk>
    <bk>
      <rc t="1" v="218"/>
    </bk>
    <bk>
      <rc t="1" v="219"/>
    </bk>
    <bk>
      <rc t="1" v="220"/>
    </bk>
    <bk>
      <rc t="1" v="221"/>
    </bk>
    <bk>
      <rc t="1" v="222"/>
    </bk>
    <bk>
      <rc t="1" v="223"/>
    </bk>
    <bk>
      <rc t="1" v="224"/>
    </bk>
    <bk>
      <rc t="1" v="225"/>
    </bk>
    <bk>
      <rc t="1" v="226"/>
    </bk>
    <bk>
      <rc t="1" v="227"/>
    </bk>
    <bk>
      <rc t="1" v="228"/>
    </bk>
    <bk>
      <rc t="1" v="229"/>
    </bk>
    <bk>
      <rc t="1" v="230"/>
    </bk>
    <bk>
      <rc t="1" v="231"/>
    </bk>
    <bk>
      <rc t="1" v="232"/>
    </bk>
    <bk>
      <rc t="1" v="233"/>
    </bk>
    <bk>
      <rc t="1" v="234"/>
    </bk>
    <bk>
      <rc t="1" v="235"/>
    </bk>
    <bk>
      <rc t="1" v="236"/>
    </bk>
    <bk>
      <rc t="1" v="237"/>
    </bk>
    <bk>
      <rc t="1" v="238"/>
    </bk>
    <bk>
      <rc t="1" v="239"/>
    </bk>
    <bk>
      <rc t="1" v="240"/>
    </bk>
    <bk>
      <rc t="1" v="241"/>
    </bk>
    <bk>
      <rc t="1" v="242"/>
    </bk>
    <bk>
      <rc t="1" v="243"/>
    </bk>
    <bk>
      <rc t="1" v="244"/>
    </bk>
    <bk>
      <rc t="1" v="245"/>
    </bk>
    <bk>
      <rc t="1" v="246"/>
    </bk>
    <bk>
      <rc t="1" v="247"/>
    </bk>
    <bk>
      <rc t="1" v="248"/>
    </bk>
    <bk>
      <rc t="1" v="249"/>
    </bk>
    <bk>
      <rc t="1" v="250"/>
    </bk>
    <bk>
      <rc t="1" v="251"/>
    </bk>
    <bk>
      <rc t="1" v="252"/>
    </bk>
    <bk>
      <rc t="1" v="253"/>
    </bk>
    <bk>
      <rc t="1" v="254"/>
    </bk>
    <bk>
      <rc t="1" v="255"/>
    </bk>
    <bk>
      <rc t="1" v="256"/>
    </bk>
    <bk>
      <rc t="1" v="257"/>
    </bk>
    <bk>
      <rc t="1" v="258"/>
    </bk>
    <bk>
      <rc t="1" v="259"/>
    </bk>
    <bk>
      <rc t="1" v="260"/>
    </bk>
    <bk>
      <rc t="1" v="261"/>
    </bk>
    <bk>
      <rc t="1" v="262"/>
    </bk>
    <bk>
      <rc t="1" v="263"/>
    </bk>
    <bk>
      <rc t="1" v="264"/>
    </bk>
    <bk>
      <rc t="1" v="265"/>
    </bk>
    <bk>
      <rc t="1" v="266"/>
    </bk>
    <bk>
      <rc t="1" v="267"/>
    </bk>
    <bk>
      <rc t="1" v="268"/>
    </bk>
    <bk>
      <rc t="1" v="269"/>
    </bk>
    <bk>
      <rc t="1" v="270"/>
    </bk>
    <bk>
      <rc t="1" v="271"/>
    </bk>
    <bk>
      <rc t="1" v="272"/>
    </bk>
    <bk>
      <rc t="1" v="273"/>
    </bk>
    <bk>
      <rc t="1" v="274"/>
    </bk>
    <bk>
      <rc t="1" v="275"/>
    </bk>
    <bk>
      <rc t="1" v="276"/>
    </bk>
    <bk>
      <rc t="1" v="277"/>
    </bk>
    <bk>
      <rc t="1" v="278"/>
    </bk>
    <bk>
      <rc t="1" v="279"/>
    </bk>
    <bk>
      <rc t="1" v="280"/>
    </bk>
    <bk>
      <rc t="1" v="281"/>
    </bk>
    <bk>
      <rc t="1" v="282"/>
    </bk>
    <bk>
      <rc t="1" v="283"/>
    </bk>
    <bk>
      <rc t="1" v="284"/>
    </bk>
    <bk>
      <rc t="1" v="285"/>
    </bk>
    <bk>
      <rc t="1" v="286"/>
    </bk>
    <bk>
      <rc t="1" v="287"/>
    </bk>
    <bk>
      <rc t="1" v="288"/>
    </bk>
    <bk>
      <rc t="1" v="289"/>
    </bk>
    <bk>
      <rc t="1" v="290"/>
    </bk>
    <bk>
      <rc t="1" v="291"/>
    </bk>
    <bk>
      <rc t="1" v="292"/>
    </bk>
    <bk>
      <rc t="1" v="293"/>
    </bk>
  </valueMetadata>
</metadata>
</file>

<file path=xl/sharedStrings.xml><?xml version="1.0" encoding="utf-8"?>
<sst xmlns="http://schemas.openxmlformats.org/spreadsheetml/2006/main" count="656" uniqueCount="66">
  <si>
    <t>GJ_Stichtag</t>
  </si>
  <si>
    <t>Wert</t>
  </si>
  <si>
    <t>Kategorie</t>
  </si>
  <si>
    <t xml:space="preserve">Position </t>
  </si>
  <si>
    <t>Gesamt</t>
  </si>
  <si>
    <t>Leistungsberechtigte</t>
  </si>
  <si>
    <t>2012 JAHR</t>
  </si>
  <si>
    <t>Bilanz der Pensionskasse - Aktiva</t>
  </si>
  <si>
    <t>Bilanzsumme</t>
  </si>
  <si>
    <t>Aktiva der VRG</t>
  </si>
  <si>
    <t>Deckungsrückstellung</t>
  </si>
  <si>
    <t>Bilanz der Pensionskasse - Passiva</t>
  </si>
  <si>
    <t>Angaben zur Anzahl der Anwartschafts- und Leistungsberechtigten</t>
  </si>
  <si>
    <t>Anwartschafts- und Leistungsberechtigte - konsortialbereinigt (ab 01.01.2019, davor berechnet)</t>
  </si>
  <si>
    <t>Anwartschaftsberechtigte - konsortialbereinigt (ab 01.01.2019, davor berechnet)</t>
  </si>
  <si>
    <t>Leistungsberechtigte - konsortialbereinigt (ab 01.01.2019, davor berechnet)</t>
  </si>
  <si>
    <t>2019 JAHR</t>
  </si>
  <si>
    <t>2013 JAHR</t>
  </si>
  <si>
    <t>2014 JAHR</t>
  </si>
  <si>
    <t>2015 JAHR</t>
  </si>
  <si>
    <t>2016 JAHR</t>
  </si>
  <si>
    <t>2017 JAHR</t>
  </si>
  <si>
    <t>2018 JAHR</t>
  </si>
  <si>
    <t>2020 JAHR</t>
  </si>
  <si>
    <t>1991 JAHR</t>
  </si>
  <si>
    <t>1992 JAHR</t>
  </si>
  <si>
    <t>1993 JAHR</t>
  </si>
  <si>
    <t>1994 JAHR</t>
  </si>
  <si>
    <t>1995 JAHR</t>
  </si>
  <si>
    <t>1996 JAHR</t>
  </si>
  <si>
    <t>1997 JAHR</t>
  </si>
  <si>
    <t>1998 JAHR</t>
  </si>
  <si>
    <t>1999 JAHR</t>
  </si>
  <si>
    <t>2000 JAHR</t>
  </si>
  <si>
    <t>2001 JAHR</t>
  </si>
  <si>
    <t>2002 JAHR</t>
  </si>
  <si>
    <t>2003 JAHR</t>
  </si>
  <si>
    <t>2004 JAHR</t>
  </si>
  <si>
    <t>2005 JAHR</t>
  </si>
  <si>
    <t>2006 JAHR</t>
  </si>
  <si>
    <t>2007 JAHR</t>
  </si>
  <si>
    <t>2008 JAHR</t>
  </si>
  <si>
    <t>2009 JAHR</t>
  </si>
  <si>
    <t>2010 JAHR</t>
  </si>
  <si>
    <t>2011 JAHR</t>
  </si>
  <si>
    <t>PENSIONSKASSENMARKT: Bilanz der Pensionskasse</t>
  </si>
  <si>
    <t>Geschäftsjahr</t>
  </si>
  <si>
    <t>Anwartschaftsberchtigte</t>
  </si>
  <si>
    <r>
      <rPr>
        <vertAlign val="superscript"/>
        <sz val="9"/>
        <color theme="1"/>
        <rFont val="Arial"/>
        <family val="2"/>
      </rPr>
      <t>3)</t>
    </r>
    <r>
      <rPr>
        <sz val="9"/>
        <color theme="1"/>
        <rFont val="Arial"/>
        <family val="2"/>
      </rPr>
      <t xml:space="preserve"> Die hier angeführte Anzahl der Anwartschafts- und Leistungsberechtigten kann von der Anzahl der im Quartalsbericht zum Stichtag 31.12 des jeweiligen Geschäftsjahres aufgrund der zeitlichen Differenz der Meldestichtage per Ende Jänner und Ende Juni des folgenden Geschäftsjahres sowie noch zwischenzeitlich eingehenden Informationen (Pensionierungen, Todesfälle, Übertragungen, etc.) abweichen. </t>
    </r>
  </si>
  <si>
    <r>
      <rPr>
        <vertAlign val="superscript"/>
        <sz val="9"/>
        <color theme="1"/>
        <rFont val="Arial"/>
        <family val="2"/>
      </rPr>
      <t xml:space="preserve">1) </t>
    </r>
    <r>
      <rPr>
        <sz val="9"/>
        <color theme="1"/>
        <rFont val="Arial"/>
        <family val="2"/>
      </rPr>
      <t>Doppelzählungen von Anwartschafts- und Leistungsberechtigten aufgrund von konsortialgeführten Veranlagungs- und Risikogemeinschaften wurden bereinigt.</t>
    </r>
  </si>
  <si>
    <r>
      <rPr>
        <vertAlign val="superscript"/>
        <sz val="9"/>
        <color theme="1"/>
        <rFont val="Arial"/>
        <family val="2"/>
      </rPr>
      <t>2)</t>
    </r>
    <r>
      <rPr>
        <sz val="9"/>
        <color theme="1"/>
        <rFont val="Arial"/>
        <family val="2"/>
      </rPr>
      <t xml:space="preserve"> Doppelzählungen aufgrund der Führung von Bestandskonten für einen Anwartschafts- oder Leistungsberechtigten bei mehreren Pensionskassen wurden mangels Information nicht bereinigt.</t>
    </r>
  </si>
  <si>
    <r>
      <t>PENSIONSKASSENMARKT: Anwartschafts- und Leistungsberechtigte</t>
    </r>
    <r>
      <rPr>
        <b/>
        <vertAlign val="superscript"/>
        <sz val="14"/>
        <color rgb="FFC65911"/>
        <rFont val="Calibri"/>
        <family val="2"/>
      </rPr>
      <t xml:space="preserve"> 1), 2), 3)</t>
    </r>
  </si>
  <si>
    <r>
      <t xml:space="preserve">Alle in dieser Auswertung verwendeten Positionen finden Sie gesammelt auch im Tabellenblatt </t>
    </r>
    <r>
      <rPr>
        <i/>
        <sz val="12"/>
        <color rgb="FF000000"/>
        <rFont val="Calibri"/>
        <family val="2"/>
      </rPr>
      <t>Daten.</t>
    </r>
  </si>
  <si>
    <t>Pensionskassenstatistik</t>
  </si>
  <si>
    <t>Anwartschafts- und Leistungsberechtigte</t>
  </si>
  <si>
    <t>Bilanzsumme, Aktiva der VRG und Deckungsrückstellung</t>
  </si>
  <si>
    <t xml:space="preserve">Die Datenbasis ist die jährliche Meldung der Pensionskassen an die FMA gemäß § 30a PKG iVm der Formblatt- und Jahresmeldeverordnung in der jeweils geltenden Fassung. </t>
  </si>
  <si>
    <t>2021 JAHR</t>
  </si>
  <si>
    <t>Disclaimer:</t>
  </si>
  <si>
    <t>Diese Daten wurden der FMA vonseiten der Pensionskasen im Rahmen des gesetzlichen Meldewesens gemäß § 30a Abs. 1 PKG zur Verfügung gestellt. Mögliche Abweichungen zu den in den Geschäftsberichten der Pensionskassen veröffentlichten Daten sind möglich.</t>
  </si>
  <si>
    <t>Durch nachträglich einlangende Korrekturmeldungen können sich Abweichungen zu bereits zuvor von der FMA veröffentlichten Statistiken ergeben.</t>
  </si>
  <si>
    <t>2022 JAHR</t>
  </si>
  <si>
    <t>2023 JAHR</t>
  </si>
  <si>
    <t>2024 JAHR</t>
  </si>
  <si>
    <r>
      <t xml:space="preserve">Datenabzug am: </t>
    </r>
    <r>
      <rPr>
        <sz val="11"/>
        <color theme="1"/>
        <rFont val="Calibri"/>
        <family val="2"/>
        <scheme val="minor"/>
      </rPr>
      <t>17.07.2026</t>
    </r>
  </si>
  <si>
    <t>2025 JAHR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</si>
</sst>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23" x14ac:knownFonts="1">
    <font>
      <sz val="11"/>
      <color theme="1"/>
      <name val="Calibri"/>
      <family val="2"/>
      <scheme val="minor"/>
    </font>
    <font>
      <sz val="18"/>
      <color theme="3"/>
      <name val="Calibri Light"/>
      <family val="2"/>
      <scheme val="major"/>
    </font>
    <font>
      <b/>
      <sz val="11"/>
      <color theme="1"/>
      <name val="Calibri"/>
      <family val="2"/>
      <scheme val="minor"/>
    </font>
    <font>
      <sz val="10"/>
      <name val="Arial"/>
      <family val="2"/>
    </font>
    <font>
      <sz val="11"/>
      <name val="Calibri"/>
      <family val="2"/>
      <scheme val="minor"/>
    </font>
    <font>
      <i/>
      <sz val="10"/>
      <color rgb="FF7F7F7F"/>
      <name val="Verdana"/>
      <family val="2"/>
    </font>
    <font>
      <sz val="11"/>
      <color theme="1"/>
      <name val="Calibri"/>
      <family val="2"/>
      <scheme val="minor"/>
    </font>
    <font>
      <sz val="12"/>
      <color theme="1"/>
      <name val="Calibri"/>
      <family val="2"/>
      <scheme val="minor"/>
    </font>
    <font>
      <b/>
      <sz val="14"/>
      <color rgb="FFC65911"/>
      <name val="Calibri"/>
      <family val="2"/>
    </font>
    <font>
      <sz val="9"/>
      <color theme="1"/>
      <name val="Arial"/>
      <family val="2"/>
    </font>
    <font>
      <vertAlign val="superscript"/>
      <sz val="9"/>
      <color theme="1"/>
      <name val="Arial"/>
      <family val="2"/>
    </font>
    <font>
      <b/>
      <vertAlign val="superscript"/>
      <sz val="14"/>
      <color rgb="FFC65911"/>
      <name val="Calibri"/>
      <family val="2"/>
    </font>
    <font>
      <sz val="11"/>
      <color theme="1"/>
      <name val="Calibri"/>
      <family val="2"/>
    </font>
    <font>
      <sz val="18"/>
      <color rgb="FF000000"/>
      <name val="Calibri"/>
      <family val="2"/>
    </font>
    <font>
      <sz val="12"/>
      <color rgb="FF000000"/>
      <name val="Calibri"/>
      <family val="2"/>
    </font>
    <font>
      <u/>
      <sz val="11"/>
      <color rgb="FF0563C1"/>
      <name val="Calibri"/>
      <family val="2"/>
      <scheme val="minor"/>
    </font>
    <font>
      <i/>
      <sz val="12"/>
      <color rgb="FF000000"/>
      <name val="Calibri"/>
      <family val="2"/>
    </font>
    <font>
      <b/>
      <sz val="16"/>
      <name val="Calibri"/>
      <family val="2"/>
    </font>
    <font>
      <sz val="12"/>
      <color theme="1"/>
      <name val="Calibri"/>
      <family val="2"/>
    </font>
    <font>
      <i/>
      <sz val="11"/>
      <color rgb="FF7F7F7F"/>
      <name val="Calibri"/>
      <family val="2"/>
      <scheme val="minor"/>
    </font>
    <font>
      <b/>
      <sz val="11"/>
      <color rgb="FF000000"/>
      <name val="Calibri"/>
      <family val="2"/>
      <scheme val="minor"/>
    </font>
    <font>
      <sz val="11"/>
      <color rgb="FF000000"/>
      <name val="Calibri"/>
      <family val="2"/>
      <scheme val="minor"/>
    </font>
    <font>
      <sz val="8"/>
      <name val="Calibri"/>
      <family val="2"/>
      <scheme val="minor"/>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FCE4D6"/>
        <bgColor indexed="64"/>
      </patternFill>
    </fill>
  </fills>
  <borders count="3">
    <border>
      <left/>
      <right/>
      <top/>
      <bottom/>
      <diagonal/>
    </border>
    <border>
      <left/>
      <right/>
      <top/>
      <bottom style="thin">
        <color indexed="64"/>
      </bottom>
      <diagonal/>
    </border>
    <border>
      <left/>
      <right/>
      <top style="dotted">
        <color indexed="64"/>
      </top>
      <bottom style="dotted">
        <color indexed="64"/>
      </bottom>
      <diagonal/>
    </border>
  </borders>
  <cellStyleXfs count="9">
    <xf numFmtId="0" fontId="0" fillId="0" borderId="0"/>
    <xf numFmtId="0" fontId="3" fillId="0" borderId="0"/>
    <xf numFmtId="0" fontId="3" fillId="0" borderId="0"/>
    <xf numFmtId="0" fontId="1" fillId="0" borderId="0" applyNumberFormat="0" applyFill="0" applyBorder="0" applyAlignment="0" applyProtection="0"/>
    <xf numFmtId="0" fontId="5" fillId="0" borderId="0" applyNumberFormat="0" applyFill="0" applyBorder="0" applyAlignment="0" applyProtection="0"/>
    <xf numFmtId="164" fontId="6" fillId="0" borderId="0" applyFont="0" applyFill="0" applyBorder="0" applyAlignment="0" applyProtection="0"/>
    <xf numFmtId="0" fontId="1" fillId="0" borderId="0" applyNumberFormat="0" applyFill="0" applyBorder="0" applyAlignment="0" applyProtection="0"/>
    <xf numFmtId="0" fontId="15" fillId="0" borderId="0" applyNumberFormat="0" applyFill="0" applyBorder="0" applyAlignment="0" applyProtection="0"/>
    <xf numFmtId="0" fontId="19" fillId="0" borderId="0" applyNumberFormat="0" applyFill="0" applyBorder="0" applyAlignment="0" applyProtection="0"/>
  </cellStyleXfs>
  <cellXfs count="40">
    <xf numFmtId="0" fontId="0" fillId="0" borderId="0" xfId="0"/>
    <xf numFmtId="0" fontId="0" fillId="2" borderId="0" xfId="0" applyFill="1"/>
    <xf numFmtId="0" fontId="0" fillId="0" borderId="0" xfId="0" applyAlignment="1">
      <alignment horizontal="left"/>
    </xf>
    <xf numFmtId="0" fontId="2" fillId="2" borderId="1" xfId="0" applyFont="1" applyFill="1" applyBorder="1" applyAlignment="1">
      <alignment horizontal="right"/>
    </xf>
    <xf numFmtId="0" fontId="0" fillId="2" borderId="0" xfId="0" applyFill="1" applyAlignment="1">
      <alignment horizontal="right"/>
    </xf>
    <xf numFmtId="0" fontId="0" fillId="0" borderId="0" xfId="0" applyAlignment="1">
      <alignment horizontal="left" wrapText="1"/>
    </xf>
    <xf numFmtId="0" fontId="7" fillId="3" borderId="0" xfId="0" applyFont="1" applyFill="1"/>
    <xf numFmtId="0" fontId="2" fillId="2" borderId="1" xfId="0" applyFont="1" applyFill="1" applyBorder="1" applyAlignment="1">
      <alignment horizontal="center"/>
    </xf>
    <xf numFmtId="0" fontId="4" fillId="2" borderId="2" xfId="0" applyFont="1" applyFill="1" applyBorder="1" applyAlignment="1">
      <alignment horizontal="center"/>
    </xf>
    <xf numFmtId="4" fontId="4" fillId="2" borderId="2" xfId="0" applyNumberFormat="1" applyFont="1" applyFill="1" applyBorder="1" applyAlignment="1">
      <alignment horizontal="right"/>
    </xf>
    <xf numFmtId="4" fontId="0" fillId="0" borderId="0" xfId="5" applyNumberFormat="1" applyFont="1" applyFill="1"/>
    <xf numFmtId="4" fontId="0" fillId="0" borderId="0" xfId="0" applyNumberFormat="1"/>
    <xf numFmtId="3" fontId="0" fillId="0" borderId="0" xfId="5" applyNumberFormat="1" applyFont="1"/>
    <xf numFmtId="3" fontId="0" fillId="0" borderId="0" xfId="0" applyNumberFormat="1"/>
    <xf numFmtId="3" fontId="0" fillId="0" borderId="0" xfId="5" applyNumberFormat="1" applyFont="1" applyFill="1"/>
    <xf numFmtId="0" fontId="2" fillId="2" borderId="1" xfId="0" applyFont="1" applyFill="1" applyBorder="1" applyAlignment="1">
      <alignment horizontal="right" wrapText="1"/>
    </xf>
    <xf numFmtId="3" fontId="4" fillId="2" borderId="2" xfId="0" applyNumberFormat="1" applyFont="1" applyFill="1" applyBorder="1" applyAlignment="1">
      <alignment horizontal="right"/>
    </xf>
    <xf numFmtId="0" fontId="7" fillId="4" borderId="0" xfId="0" applyFont="1" applyFill="1"/>
    <xf numFmtId="0" fontId="12" fillId="2" borderId="0" xfId="0" applyFont="1" applyFill="1" applyAlignment="1">
      <alignment vertical="center"/>
    </xf>
    <xf numFmtId="0" fontId="12" fillId="2" borderId="0" xfId="0" applyFont="1" applyFill="1"/>
    <xf numFmtId="0" fontId="13" fillId="2" borderId="0" xfId="0" applyFont="1" applyFill="1" applyAlignment="1">
      <alignment vertical="center"/>
    </xf>
    <xf numFmtId="0" fontId="14" fillId="2" borderId="0" xfId="0" applyFont="1" applyFill="1" applyAlignment="1">
      <alignment vertical="center"/>
    </xf>
    <xf numFmtId="0" fontId="14" fillId="2" borderId="0" xfId="0" applyFont="1" applyFill="1" applyAlignment="1">
      <alignment vertical="center" wrapText="1"/>
    </xf>
    <xf numFmtId="0" fontId="15" fillId="2" borderId="0" xfId="7" applyFill="1" applyBorder="1" applyAlignment="1">
      <alignment vertical="center"/>
    </xf>
    <xf numFmtId="0" fontId="18" fillId="2" borderId="0" xfId="0" applyFont="1" applyFill="1" applyAlignment="1">
      <alignment vertical="center"/>
    </xf>
    <xf numFmtId="4" fontId="0" fillId="0" borderId="0" xfId="5" applyNumberFormat="1" applyFont="1"/>
    <xf numFmtId="0" fontId="20" fillId="2" borderId="0" xfId="0" applyFont="1" applyFill="1"/>
    <xf numFmtId="0" fontId="0" fillId="2" borderId="0" xfId="0" applyFill="1" applyAlignment="1">
      <alignment vertical="center"/>
    </xf>
    <xf numFmtId="0" fontId="19" fillId="2" borderId="0" xfId="8" applyFill="1" applyAlignment="1">
      <alignment vertical="center"/>
    </xf>
    <xf numFmtId="0" fontId="21" fillId="2" borderId="0" xfId="0" applyFont="1" applyFill="1"/>
    <xf numFmtId="0" fontId="2" fillId="2" borderId="0" xfId="0" applyFont="1" applyFill="1" applyAlignment="1">
      <alignment vertical="center"/>
    </xf>
    <xf numFmtId="14" fontId="12" fillId="2" borderId="0" xfId="0" applyNumberFormat="1" applyFont="1" applyFill="1" applyAlignment="1">
      <alignment vertical="center"/>
    </xf>
    <xf numFmtId="0" fontId="4" fillId="2" borderId="0" xfId="0" applyFont="1" applyFill="1" applyAlignment="1">
      <alignment horizontal="center"/>
    </xf>
    <xf numFmtId="3" fontId="4" fillId="2" borderId="0" xfId="0" applyNumberFormat="1" applyFont="1" applyFill="1" applyAlignment="1">
      <alignment horizontal="right"/>
    </xf>
    <xf numFmtId="164" fontId="0" fillId="0" borderId="0" xfId="5" applyFont="1" applyFill="1"/>
    <xf numFmtId="165" fontId="0" fillId="0" borderId="0" xfId="5" applyNumberFormat="1" applyFont="1" applyFill="1"/>
    <xf numFmtId="0" fontId="17" fillId="2" borderId="0" xfId="0" applyFont="1" applyFill="1" applyAlignment="1">
      <alignment horizontal="left" vertical="center"/>
    </xf>
    <xf numFmtId="0" fontId="21" fillId="2" borderId="0" xfId="0" applyFont="1" applyFill="1" applyAlignment="1">
      <alignment horizontal="left" vertical="top" wrapText="1"/>
    </xf>
    <xf numFmtId="0" fontId="8" fillId="4" borderId="0" xfId="6" applyFont="1" applyFill="1" applyBorder="1" applyAlignment="1">
      <alignment horizontal="center" vertical="center"/>
    </xf>
    <xf numFmtId="0" fontId="9" fillId="2" borderId="0" xfId="0" applyFont="1" applyFill="1" applyAlignment="1">
      <alignment horizontal="justify" wrapText="1"/>
    </xf>
  </cellXfs>
  <cellStyles count="9">
    <cellStyle name="Erklärender Text" xfId="8" builtinId="53"/>
    <cellStyle name="Erklärender Text 2" xfId="4" xr:uid="{00000000-0005-0000-0000-000001000000}"/>
    <cellStyle name="Komma" xfId="5" builtinId="3"/>
    <cellStyle name="Link" xfId="7" builtinId="8"/>
    <cellStyle name="Standard" xfId="0" builtinId="0"/>
    <cellStyle name="Standard 10" xfId="2" xr:uid="{00000000-0005-0000-0000-000005000000}"/>
    <cellStyle name="Standard 2 2" xfId="1" xr:uid="{00000000-0005-0000-0000-000006000000}"/>
    <cellStyle name="Überschrift" xfId="6" builtinId="15"/>
    <cellStyle name="Überschrift 6" xfId="3" xr:uid="{00000000-0005-0000-0000-000008000000}"/>
  </cellStyles>
  <dxfs count="6">
    <dxf>
      <numFmt numFmtId="0" formatCode="General"/>
      <fill>
        <patternFill patternType="none">
          <fgColor indexed="64"/>
          <bgColor indexed="65"/>
        </patternFill>
      </fill>
    </dxf>
    <dxf>
      <fill>
        <patternFill patternType="none">
          <fgColor indexed="64"/>
          <bgColor indexed="65"/>
        </patternFill>
      </fill>
      <alignment horizontal="left" vertical="bottom" textRotation="0" wrapText="0" indent="0" justifyLastLine="0" shrinkToFit="0" readingOrder="0"/>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s>
  <tableStyles count="0" defaultTableStyle="TableStyleMedium2" defaultPivotStyle="PivotStyleLight16"/>
  <colors>
    <mruColors>
      <color rgb="FFFCE4D6"/>
      <color rgb="FFC65911"/>
      <color rgb="FFFF7D31"/>
      <color rgb="FF00548F"/>
      <color rgb="FF00803E"/>
      <color rgb="FFBBBCBD"/>
      <color rgb="FFF4B084"/>
      <color rgb="FFBDD7EE"/>
      <color rgb="FF7C7C7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volatileDependencies.xml><?xml version="1.0" encoding="utf-8"?>
<volTypes xmlns="http://schemas.openxmlformats.org/spreadsheetml/2006/main">
  <volType type="olapFunctions">
    <main first="ThisWorkbookDataModel">
      <tp t="e">
        <v>#N/A</v>
        <stp>1</stp>
        <tr r="E39" s="21"/>
        <tr r="F39" s="21"/>
        <tr r="G39" s="21"/>
        <tr r="G34" s="21"/>
        <tr r="F37" s="21"/>
        <tr r="F22" s="21"/>
        <tr r="F7" s="21"/>
        <tr r="E11" s="21"/>
        <tr r="F35" s="21"/>
        <tr r="E34" s="21"/>
        <tr r="G8" s="21"/>
        <tr r="E17" s="21"/>
        <tr r="E20" s="21"/>
        <tr r="F12" s="21"/>
        <tr r="G5" s="21"/>
        <tr r="F32" s="21"/>
        <tr r="E21" s="21"/>
        <tr r="G38" s="21"/>
        <tr r="G24" s="21"/>
        <tr r="G28" s="21"/>
        <tr r="E8" s="21"/>
        <tr r="F33" s="21"/>
        <tr r="G6" s="21"/>
        <tr r="G19" s="21"/>
        <tr r="E24" s="21"/>
        <tr r="E28" s="21"/>
        <tr r="F38" s="21"/>
        <tr r="E16" s="21"/>
        <tr r="G20" s="21"/>
        <tr r="G18" s="21"/>
        <tr r="E32" s="21"/>
        <tr r="G7" s="21"/>
        <tr r="F9" s="21"/>
        <tr r="G37" s="21"/>
        <tr r="E38" s="21"/>
        <tr r="E14" s="21"/>
        <tr r="G15" s="21"/>
        <tr r="F18" s="21"/>
        <tr r="G26" s="21"/>
        <tr r="F23" s="21"/>
        <tr r="F25" s="21"/>
        <tr r="E18" s="21"/>
        <tr r="F29" s="21"/>
        <tr r="E22" s="21"/>
        <tr r="E27" s="21"/>
        <tr r="G9" s="21"/>
        <tr r="G25" s="21"/>
        <tr r="E33" s="21"/>
        <tr r="E37" s="21"/>
        <tr r="E12" s="21"/>
        <tr r="F21" s="21"/>
        <tr r="E19" s="21"/>
        <tr r="F31" s="21"/>
        <tr r="G11" s="21"/>
        <tr r="F24" s="21"/>
        <tr r="G21" s="21"/>
        <tr r="F36" s="21"/>
        <tr r="F15" s="21"/>
        <tr r="E7" s="21"/>
        <tr r="F5" s="21"/>
        <tr r="G32" s="21"/>
        <tr r="E29" s="21"/>
        <tr r="E35" s="21"/>
        <tr r="F14" s="21"/>
        <tr r="G31" s="21"/>
        <tr r="G33" s="21"/>
        <tr r="G23" s="21"/>
        <tr r="F26" s="21"/>
        <tr r="F13" s="21"/>
        <tr r="E13" s="21"/>
        <tr r="G10" s="21"/>
        <tr r="F8" s="21"/>
        <tr r="F11" s="21"/>
        <tr r="G16" s="21"/>
        <tr r="F16" s="21"/>
        <tr r="E23" s="21"/>
        <tr r="G17" s="21"/>
        <tr r="F6" s="21"/>
        <tr r="G35" s="21"/>
        <tr r="F17" s="21"/>
        <tr r="F27" s="21"/>
        <tr r="E9" s="21"/>
        <tr r="E6" s="21"/>
        <tr r="F20" s="21"/>
        <tr r="F34" s="21"/>
        <tr r="G27" s="21"/>
        <tr r="F10" s="21"/>
        <tr r="E26" s="21"/>
        <tr r="E10" s="21"/>
        <tr r="E30" s="21"/>
        <tr r="E36" s="21"/>
        <tr r="G36" s="21"/>
        <tr r="G30" s="21"/>
        <tr r="G13" s="21"/>
        <tr r="F30" s="21"/>
        <tr r="G12" s="21"/>
        <tr r="G22" s="21"/>
        <tr r="E5" s="21"/>
        <tr r="F19" s="21"/>
        <tr r="G14" s="21"/>
        <tr r="E15" s="21"/>
        <tr r="E31" s="21"/>
        <tr r="E25" s="21"/>
        <tr r="F28" s="21"/>
        <tr r="G29" s="21"/>
        <tr r="G39" s="15"/>
        <tr r="F39" s="15"/>
        <tr r="E39" s="15"/>
        <tr r="F37" s="15"/>
        <tr r="G22" s="15"/>
        <tr r="F17" s="15"/>
        <tr r="G24" s="15"/>
        <tr r="F6" s="15"/>
        <tr r="E18" s="15"/>
        <tr r="F33" s="15"/>
        <tr r="F29" s="15"/>
        <tr r="F36" s="15"/>
        <tr r="G13" s="15"/>
        <tr r="F18" s="15"/>
        <tr r="E19" s="15"/>
        <tr r="E9" s="15"/>
        <tr r="G17" s="15"/>
        <tr r="G33" s="15"/>
        <tr r="F30" s="15"/>
        <tr r="G26" s="15"/>
        <tr r="F14" s="15"/>
        <tr r="E30" s="15"/>
        <tr r="F13" s="15"/>
        <tr r="E29" s="15"/>
        <tr r="F32" s="15"/>
        <tr r="G20" s="15"/>
        <tr r="E28" s="15"/>
        <tr r="F35" s="15"/>
        <tr r="F20" s="15"/>
        <tr r="F27" s="15"/>
        <tr r="G31" s="15"/>
        <tr r="G10" s="15"/>
        <tr r="E14" s="15"/>
        <tr r="F24" s="15"/>
        <tr r="F8" s="15"/>
        <tr r="E33" s="15"/>
        <tr r="G6" s="15"/>
        <tr r="E10" s="15"/>
        <tr r="G25" s="15"/>
        <tr r="F38" s="15"/>
        <tr r="F7" s="15"/>
        <tr r="F21" s="15"/>
        <tr r="F15" s="15"/>
        <tr r="G27" s="15"/>
        <tr r="E31" s="15"/>
        <tr r="E26" s="15"/>
        <tr r="G8" s="15"/>
        <tr r="G11" s="15"/>
        <tr r="E25" s="15"/>
        <tr r="E17" s="15"/>
        <tr r="G37" s="15"/>
        <tr r="G30" s="15"/>
        <tr r="G16" s="15"/>
        <tr r="G12" s="15"/>
        <tr r="G35" s="15"/>
        <tr r="E24" s="15"/>
        <tr r="F25" s="15"/>
        <tr r="F19" s="15"/>
        <tr r="G5" s="15"/>
        <tr r="E23" s="15"/>
        <tr r="E27" s="15"/>
        <tr r="E38" s="15"/>
        <tr r="F22" s="15"/>
        <tr r="G38" s="15"/>
        <tr r="E8" s="15"/>
        <tr r="E37" s="15"/>
        <tr r="F26" s="15"/>
        <tr r="G28" s="15"/>
        <tr r="E36" s="15"/>
        <tr r="E13" s="15"/>
        <tr r="F16" s="15"/>
        <tr r="E34" s="15"/>
        <tr r="E12" s="15"/>
        <tr r="E32" s="15"/>
        <tr r="G9" s="15"/>
        <tr r="E21" s="15"/>
        <tr r="G14" s="15"/>
        <tr r="E5" s="15"/>
        <tr r="G18" s="15"/>
        <tr r="E15" s="15"/>
        <tr r="G32" s="15"/>
        <tr r="F31" s="15"/>
        <tr r="F11" s="15"/>
        <tr r="E35" s="15"/>
        <tr r="G34" s="15"/>
        <tr r="G36" s="15"/>
        <tr r="F23" s="15"/>
        <tr r="F34" s="15"/>
        <tr r="E20" s="15"/>
        <tr r="G29" s="15"/>
        <tr r="E22" s="15"/>
        <tr r="E16" s="15"/>
        <tr r="G19" s="15"/>
        <tr r="F12" s="15"/>
        <tr r="F10" s="15"/>
        <tr r="F5" s="15"/>
        <tr r="E6" s="15"/>
        <tr r="F9" s="15"/>
        <tr r="E7" s="15"/>
        <tr r="E11" s="15"/>
        <tr r="G21" s="15"/>
        <tr r="G23" s="15"/>
        <tr r="G7" s="15"/>
        <tr r="G15" s="15"/>
        <tr r="F28" s="15"/>
      </tp>
    </main>
  </volType>
</volTypes>
</file>

<file path=xl/_rels/workbook.xml.rels><?xml version="1.0" encoding="UTF-8" standalone="yes"?>
<Relationships xmlns="http://schemas.openxmlformats.org/package/2006/relationships"><Relationship Id="rId13" Type="http://schemas.openxmlformats.org/officeDocument/2006/relationships/calcChain" Target="calcChain.xml"/><Relationship Id="rId18" Type="http://schemas.openxmlformats.org/officeDocument/2006/relationships/customXml" Target="../customXml/item5.xml"/><Relationship Id="rId26" Type="http://schemas.openxmlformats.org/officeDocument/2006/relationships/customXml" Target="../customXml/item13.xml"/><Relationship Id="rId3" Type="http://schemas.openxmlformats.org/officeDocument/2006/relationships/worksheet" Target="worksheets/sheet3.xml"/><Relationship Id="rId21" Type="http://schemas.openxmlformats.org/officeDocument/2006/relationships/customXml" Target="../customXml/item8.xml"/><Relationship Id="rId34" Type="http://schemas.openxmlformats.org/officeDocument/2006/relationships/customXml" Target="../customXml/item21.xml"/><Relationship Id="rId7" Type="http://schemas.openxmlformats.org/officeDocument/2006/relationships/theme" Target="theme/theme1.xml"/><Relationship Id="rId12" Type="http://schemas.openxmlformats.org/officeDocument/2006/relationships/powerPivotData" Target="model/item.data"/><Relationship Id="rId17" Type="http://schemas.openxmlformats.org/officeDocument/2006/relationships/customXml" Target="../customXml/item4.xml"/><Relationship Id="rId25" Type="http://schemas.openxmlformats.org/officeDocument/2006/relationships/customXml" Target="../customXml/item12.xml"/><Relationship Id="rId33" Type="http://schemas.openxmlformats.org/officeDocument/2006/relationships/customXml" Target="../customXml/item20.xml"/><Relationship Id="rId2" Type="http://schemas.openxmlformats.org/officeDocument/2006/relationships/worksheet" Target="worksheets/sheet2.xml"/><Relationship Id="rId16" Type="http://schemas.openxmlformats.org/officeDocument/2006/relationships/customXml" Target="../customXml/item3.xml"/><Relationship Id="rId20" Type="http://schemas.openxmlformats.org/officeDocument/2006/relationships/customXml" Target="../customXml/item7.xml"/><Relationship Id="rId29" Type="http://schemas.openxmlformats.org/officeDocument/2006/relationships/customXml" Target="../customXml/item16.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eetMetadata" Target="metadata.xml"/><Relationship Id="rId24" Type="http://schemas.openxmlformats.org/officeDocument/2006/relationships/customXml" Target="../customXml/item11.xml"/><Relationship Id="rId32" Type="http://schemas.openxmlformats.org/officeDocument/2006/relationships/customXml" Target="../customXml/item19.xml"/><Relationship Id="rId5" Type="http://schemas.openxmlformats.org/officeDocument/2006/relationships/externalLink" Target="externalLinks/externalLink1.xml"/><Relationship Id="rId15" Type="http://schemas.openxmlformats.org/officeDocument/2006/relationships/customXml" Target="../customXml/item2.xml"/><Relationship Id="rId23" Type="http://schemas.openxmlformats.org/officeDocument/2006/relationships/customXml" Target="../customXml/item10.xml"/><Relationship Id="rId28" Type="http://schemas.openxmlformats.org/officeDocument/2006/relationships/customXml" Target="../customXml/item15.xml"/><Relationship Id="rId36" Type="http://schemas.openxmlformats.org/officeDocument/2006/relationships/volatileDependencies" Target="volatileDependencies.xml"/><Relationship Id="rId10" Type="http://schemas.openxmlformats.org/officeDocument/2006/relationships/sharedStrings" Target="sharedStrings.xml"/><Relationship Id="rId19" Type="http://schemas.openxmlformats.org/officeDocument/2006/relationships/customXml" Target="../customXml/item6.xml"/><Relationship Id="rId31" Type="http://schemas.openxmlformats.org/officeDocument/2006/relationships/customXml" Target="../customXml/item18.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1.xml"/><Relationship Id="rId22" Type="http://schemas.openxmlformats.org/officeDocument/2006/relationships/customXml" Target="../customXml/item9.xml"/><Relationship Id="rId27" Type="http://schemas.openxmlformats.org/officeDocument/2006/relationships/customXml" Target="../customXml/item14.xml"/><Relationship Id="rId30" Type="http://schemas.openxmlformats.org/officeDocument/2006/relationships/customXml" Target="../customXml/item17.xml"/><Relationship Id="rId35" Type="http://schemas.openxmlformats.org/officeDocument/2006/relationships/customXml" Target="../customXml/item22.xml"/><Relationship Id="rId8" Type="http://schemas.openxmlformats.org/officeDocument/2006/relationships/connections" Target="connection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spse.fma.gv.at/rat/team_dq/Berichte/Versicherungsstatistik_neu.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Daten_Schema"/>
      <sheetName val="Helper_Makro"/>
      <sheetName val="Daten_Cube"/>
      <sheetName val="Übersicht"/>
      <sheetName val="Marktüberblick"/>
      <sheetName val="Bilanz - Aktiva"/>
      <sheetName val="Bilanz - Passiva"/>
      <sheetName val="G&amp;V "/>
      <sheetName val="Verrechnete Prämien"/>
      <sheetName val="Betriebsergebnis"/>
      <sheetName val="Daten"/>
      <sheetName val="Help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3">
          <cell r="D3" t="str">
            <v>2019 JAHR</v>
          </cell>
        </row>
      </sheetData>
    </sheetDataSet>
  </externalBook>
</externalLink>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invalid="1" saveData="0" refreshedBy="Steinkogler-Stöckl Elisabeth" refreshedDate="46220.408697800929" backgroundQuery="1" createdVersion="3" refreshedVersion="8" minRefreshableVersion="3" recordCount="0" tupleCache="1" xr:uid="{00000000-000A-0000-FFFF-FFFF7C000000}">
  <cacheSource type="external" connectionId="2"/>
  <cacheFields count="4">
    <cacheField name="[T_Daten].[GJ_Stichtag].[GJ_Stichtag]" caption="GJ_Stichtag" numFmtId="0" hierarchy="1" level="1">
      <sharedItems count="35">
        <s v="[T_Daten].[GJ_Stichtag].&amp;[2025 JAHR]" c="2025 JAHR"/>
        <s v="[T_Daten].[GJ_Stichtag].&amp;[2020 JAHR]" c="2020 JAHR"/>
        <s v="[T_Daten].[GJ_Stichtag].&amp;[2023 JAHR]" c="2023 JAHR"/>
        <s v="[T_Daten].[GJ_Stichtag].&amp;[2008 JAHR]" c="2008 JAHR"/>
        <s v="[T_Daten].[GJ_Stichtag].&amp;[1993 JAHR]" c="1993 JAHR"/>
        <s v="[T_Daten].[GJ_Stichtag].&amp;[1997 JAHR]" c="1997 JAHR"/>
        <s v="[T_Daten].[GJ_Stichtag].&amp;[2021 JAHR]" c="2021 JAHR"/>
        <s v="[T_Daten].[GJ_Stichtag].&amp;[1994 JAHR]" c="1994 JAHR"/>
        <s v="[T_Daten].[GJ_Stichtag].&amp;[2003 JAHR]" c="2003 JAHR"/>
        <s v="[T_Daten].[GJ_Stichtag].&amp;[2006 JAHR]" c="2006 JAHR"/>
        <s v="[T_Daten].[GJ_Stichtag].&amp;[1998 JAHR]" c="1998 JAHR"/>
        <s v="[T_Daten].[GJ_Stichtag].&amp;[1991 JAHR]" c="1991 JAHR"/>
        <s v="[T_Daten].[GJ_Stichtag].&amp;[2018 JAHR]" c="2018 JAHR"/>
        <s v="[T_Daten].[GJ_Stichtag].&amp;[2007 JAHR]" c="2007 JAHR"/>
        <s v="[T_Daten].[GJ_Stichtag].&amp;[2024 JAHR]" c="2024 JAHR"/>
        <s v="[T_Daten].[GJ_Stichtag].&amp;[2010 JAHR]" c="2010 JAHR"/>
        <s v="[T_Daten].[GJ_Stichtag].&amp;[2014 JAHR]" c="2014 JAHR"/>
        <s v="[T_Daten].[GJ_Stichtag].&amp;[2019 JAHR]" c="2019 JAHR"/>
        <s v="[T_Daten].[GJ_Stichtag].&amp;[1992 JAHR]" c="1992 JAHR"/>
        <s v="[T_Daten].[GJ_Stichtag].&amp;[2005 JAHR]" c="2005 JAHR"/>
        <s v="[T_Daten].[GJ_Stichtag].&amp;[2002 JAHR]" c="2002 JAHR"/>
        <s v="[T_Daten].[GJ_Stichtag].&amp;[2004 JAHR]" c="2004 JAHR"/>
        <s v="[T_Daten].[GJ_Stichtag].&amp;[1995 JAHR]" c="1995 JAHR"/>
        <s v="[T_Daten].[GJ_Stichtag].&amp;[2000 JAHR]" c="2000 JAHR"/>
        <s v="[T_Daten].[GJ_Stichtag].&amp;[2001 JAHR]" c="2001 JAHR"/>
        <s v="[T_Daten].[GJ_Stichtag].&amp;[2012 JAHR]" c="2012 JAHR"/>
        <s v="[T_Daten].[GJ_Stichtag].&amp;[2009 JAHR]" c="2009 JAHR"/>
        <s v="[T_Daten].[GJ_Stichtag].&amp;[2011 JAHR]" c="2011 JAHR"/>
        <s v="[T_Daten].[GJ_Stichtag].&amp;[2015 JAHR]" c="2015 JAHR"/>
        <s v="[T_Daten].[GJ_Stichtag].&amp;[2013 JAHR]" c="2013 JAHR"/>
        <s v="[T_Daten].[GJ_Stichtag].&amp;[2017 JAHR]" c="2017 JAHR"/>
        <s v="[T_Daten].[GJ_Stichtag].&amp;[2022 JAHR]" c="2022 JAHR"/>
        <s v="[T_Daten].[GJ_Stichtag].&amp;[1999 JAHR]" c="1999 JAHR"/>
        <s v="[T_Daten].[GJ_Stichtag].&amp;[1996 JAHR]" c="1996 JAHR"/>
        <s v="[T_Daten].[GJ_Stichtag].&amp;[2016 JAHR]" c="2016 JAHR"/>
      </sharedItems>
    </cacheField>
    <cacheField name="[T_Daten].[Kategorie].[Kategorie]" caption="Kategorie" numFmtId="0" hierarchy="2" level="1">
      <sharedItems count="3">
        <s v="[T_Daten].[Kategorie].&amp;[Angaben zur Anzahl der Anwartschafts- und Leistungsberechtigten]" c="Angaben zur Anzahl der Anwartschafts- und Leistungsberechtigten"/>
        <s v="[T_Daten].[Kategorie].&amp;[Bilanz der Pensionskasse - Passiva]" c="Bilanz der Pensionskasse - Passiva"/>
        <s v="[T_Daten].[Kategorie].&amp;[Bilanz der Pensionskasse - Aktiva]" c="Bilanz der Pensionskasse - Aktiva"/>
      </sharedItems>
    </cacheField>
    <cacheField name="[T_Daten].[Position].[Position]" caption="Position" numFmtId="0" hierarchy="3" level="1">
      <sharedItems count="6">
        <s v="[T_Daten].[Position].&amp;[Anwartschaftsberechtigte - konsortialbereinigt (ab 01.01.2019, davor berechnet)]" c="Anwartschaftsberechtigte - konsortialbereinigt (ab 01.01.2019, davor berechnet)"/>
        <s v="[T_Daten].[Position].&amp;[Leistungsberechtigte - konsortialbereinigt (ab 01.01.2019, davor berechnet)]" c="Leistungsberechtigte - konsortialbereinigt (ab 01.01.2019, davor berechnet)"/>
        <s v="[T_Daten].[Position].&amp;[Anwartschafts- und Leistungsberechtigte - konsortialbereinigt (ab 01.01.2019, davor berechnet)]" c="Anwartschafts- und Leistungsberechtigte - konsortialbereinigt (ab 01.01.2019, davor berechnet)"/>
        <s v="[T_Daten].[Position].&amp;[Deckungsrückstellung]" c="Deckungsrückstellung"/>
        <s v="[T_Daten].[Position].&amp;[Aktiva der VRG]" c="Aktiva der VRG"/>
        <s v="[T_Daten].[Position].&amp;[Bilanzsumme]" c="Bilanzsumme"/>
      </sharedItems>
    </cacheField>
    <cacheField name="[Measures].[MeasuresLevel]" caption="MeasuresLevel" numFmtId="0">
      <sharedItems count="1">
        <s v="[Measures].[Bilanzwert]" c="Bilanzwert"/>
      </sharedItems>
    </cacheField>
  </cacheFields>
  <cacheHierarchies count="8">
    <cacheHierarchy uniqueName="[Measures]" caption="Measures" attribute="1" keyAttribute="1" defaultMemberUniqueName="[Measures].[__Es sind keine Measures definiert]" dimensionUniqueName="[Measures]" displayFolder="" measures="1" count="1" memberValueDatatype="130" unbalanced="0">
      <fieldsUsage count="1">
        <fieldUsage x="3"/>
      </fieldsUsage>
    </cacheHierarchy>
    <cacheHierarchy uniqueName="[T_Daten].[GJ_Stichtag]" caption="GJ_Stichtag" attribute="1" defaultMemberUniqueName="[T_Daten].[GJ_Stichtag].[All]" allUniqueName="[T_Daten].[GJ_Stichtag].[All]" dimensionUniqueName="[T_Daten]" displayFolder="" count="2" memberValueDatatype="130" unbalanced="0">
      <fieldsUsage count="2">
        <fieldUsage x="-1"/>
        <fieldUsage x="0"/>
      </fieldsUsage>
    </cacheHierarchy>
    <cacheHierarchy uniqueName="[T_Daten].[Kategorie]" caption="Kategorie" attribute="1" defaultMemberUniqueName="[T_Daten].[Kategorie].[All]" allUniqueName="[T_Daten].[Kategorie].[All]" dimensionUniqueName="[T_Daten]" displayFolder="" count="2" memberValueDatatype="130" unbalanced="0">
      <fieldsUsage count="2">
        <fieldUsage x="-1"/>
        <fieldUsage x="1"/>
      </fieldsUsage>
    </cacheHierarchy>
    <cacheHierarchy uniqueName="[T_Daten].[Position]" caption="Position" attribute="1" defaultMemberUniqueName="[T_Daten].[Position].[All]" allUniqueName="[T_Daten].[Position].[All]" dimensionUniqueName="[T_Daten]" displayFolder="" count="2" memberValueDatatype="130" unbalanced="0">
      <fieldsUsage count="2">
        <fieldUsage x="-1"/>
        <fieldUsage x="2"/>
      </fieldsUsage>
    </cacheHierarchy>
    <cacheHierarchy uniqueName="[T_Daten].[Wert]" caption="Wert" attribute="1" defaultMemberUniqueName="[T_Daten].[Wert].[All]" allUniqueName="[T_Daten].[Wert].[All]" dimensionUniqueName="[T_Daten]" displayFolder="" count="2" memberValueDatatype="5" unbalanced="0"/>
    <cacheHierarchy uniqueName="[Measures].[Bilanzwert]" caption="Bilanzwert" measure="1" displayFolder="" measureGroup="T_Daten" count="0"/>
    <cacheHierarchy uniqueName="[Measures].[__XL_Count T_Daten]" caption="__XL_Count T_Daten" measure="1" displayFolder="" measureGroup="T_Daten" count="0" hidden="1"/>
    <cacheHierarchy uniqueName="[Measures].[__Es sind keine Measures definiert]" caption="__Es sind keine Measures definiert" measure="1" displayFolder="" count="0" hidden="1"/>
  </cacheHierarchies>
  <kpis count="0"/>
  <tupleCache>
    <entries count="210">
      <n v="974472" in="0">
        <tpls c="4">
          <tpl fld="3" item="0"/>
          <tpl fld="0" item="0"/>
          <tpl fld="1" item="0"/>
          <tpl fld="2" item="0"/>
        </tpls>
      </n>
      <n v="159984" in="0">
        <tpls c="4">
          <tpl fld="3" item="0"/>
          <tpl fld="0" item="0"/>
          <tpl fld="1" item="0"/>
          <tpl fld="2" item="1"/>
        </tpls>
      </n>
      <n v="1134456" in="0">
        <tpls c="4">
          <tpl fld="3" item="0"/>
          <tpl fld="0" item="0"/>
          <tpl fld="1" item="0"/>
          <tpl fld="2" item="2"/>
        </tpls>
      </n>
      <n v="996418" in="0">
        <tpls c="4">
          <tpl fld="3" item="0"/>
          <tpl fld="0" item="1"/>
          <tpl fld="1" item="0"/>
          <tpl fld="2" item="2"/>
        </tpls>
      </n>
      <n v="145737" in="0">
        <tpls c="4">
          <tpl fld="3" item="0"/>
          <tpl fld="0" item="2"/>
          <tpl fld="1" item="0"/>
          <tpl fld="2" item="1"/>
        </tpls>
      </n>
      <n v="57732" in="0">
        <tpls c="4">
          <tpl fld="3" item="0"/>
          <tpl fld="0" item="3"/>
          <tpl fld="1" item="0"/>
          <tpl fld="2" item="1"/>
        </tpls>
      </n>
      <n v="5530" in="0">
        <tpls c="4">
          <tpl fld="3" item="0"/>
          <tpl fld="0" item="4"/>
          <tpl fld="1" item="0"/>
          <tpl fld="2" item="1"/>
        </tpls>
      </n>
      <n v="138487" in="0">
        <tpls c="4">
          <tpl fld="3" item="0"/>
          <tpl fld="0" item="5"/>
          <tpl fld="1" item="0"/>
          <tpl fld="2" item="0"/>
        </tpls>
      </n>
      <n v="128438" in="0">
        <tpls c="4">
          <tpl fld="3" item="0"/>
          <tpl fld="0" item="6"/>
          <tpl fld="1" item="0"/>
          <tpl fld="2" item="1"/>
        </tpls>
      </n>
      <n v="876746" in="0">
        <tpls c="4">
          <tpl fld="3" item="0"/>
          <tpl fld="0" item="1"/>
          <tpl fld="1" item="0"/>
          <tpl fld="2" item="0"/>
        </tpls>
      </n>
      <n v="60792" in="0">
        <tpls c="4">
          <tpl fld="3" item="0"/>
          <tpl fld="0" item="7"/>
          <tpl fld="1" item="0"/>
          <tpl fld="2" item="2"/>
        </tpls>
      </n>
      <n v="329668" in="0">
        <tpls c="4">
          <tpl fld="3" item="0"/>
          <tpl fld="0" item="8"/>
          <tpl fld="1" item="0"/>
          <tpl fld="2" item="0"/>
        </tpls>
      </n>
      <n v="433525" in="0">
        <tpls c="4">
          <tpl fld="3" item="0"/>
          <tpl fld="0" item="9"/>
          <tpl fld="1" item="0"/>
          <tpl fld="2" item="0"/>
        </tpls>
      </n>
      <n v="23370" in="0">
        <tpls c="4">
          <tpl fld="3" item="0"/>
          <tpl fld="0" item="10"/>
          <tpl fld="1" item="0"/>
          <tpl fld="2" item="1"/>
        </tpls>
      </n>
      <n v="25382" in="0">
        <tpls c="4">
          <tpl fld="3" item="0"/>
          <tpl fld="0" item="11"/>
          <tpl fld="1" item="0"/>
          <tpl fld="2" item="2"/>
        </tpls>
      </n>
      <n v="105220" in="0">
        <tpls c="4">
          <tpl fld="3" item="0"/>
          <tpl fld="0" item="12"/>
          <tpl fld="1" item="0"/>
          <tpl fld="2" item="1"/>
        </tpls>
      </n>
      <n v="442138" in="0">
        <tpls c="4">
          <tpl fld="3" item="0"/>
          <tpl fld="0" item="13"/>
          <tpl fld="1" item="0"/>
          <tpl fld="2" item="0"/>
        </tpls>
      </n>
      <n v="1100773" in="0">
        <tpls c="4">
          <tpl fld="3" item="0"/>
          <tpl fld="0" item="14"/>
          <tpl fld="1" item="0"/>
          <tpl fld="2" item="2"/>
        </tpls>
      </n>
      <n v="761775" in="0">
        <tpls c="4">
          <tpl fld="3" item="0"/>
          <tpl fld="0" item="15"/>
          <tpl fld="1" item="0"/>
          <tpl fld="2" item="2"/>
        </tpls>
      </n>
      <n v="861123" in="0">
        <tpls c="4">
          <tpl fld="3" item="0"/>
          <tpl fld="0" item="16"/>
          <tpl fld="1" item="0"/>
          <tpl fld="2" item="2"/>
        </tpls>
      </n>
      <n v="54751" in="0">
        <tpls c="4">
          <tpl fld="3" item="0"/>
          <tpl fld="0" item="7"/>
          <tpl fld="1" item="0"/>
          <tpl fld="2" item="0"/>
        </tpls>
      </n>
      <n v="111838" in="0">
        <tpls c="4">
          <tpl fld="3" item="0"/>
          <tpl fld="0" item="17"/>
          <tpl fld="1" item="0"/>
          <tpl fld="2" item="1"/>
        </tpls>
      </n>
      <n v="40975" in="0">
        <tpls c="4">
          <tpl fld="3" item="0"/>
          <tpl fld="0" item="18"/>
          <tpl fld="1" item="0"/>
          <tpl fld="2" item="2"/>
        </tpls>
      </n>
      <n v="428411" in="0">
        <tpls c="4">
          <tpl fld="3" item="0"/>
          <tpl fld="0" item="19"/>
          <tpl fld="1" item="0"/>
          <tpl fld="2" item="2"/>
        </tpls>
      </n>
      <n v="695603" in="0">
        <tpls c="4">
          <tpl fld="3" item="0"/>
          <tpl fld="0" item="15"/>
          <tpl fld="1" item="0"/>
          <tpl fld="2" item="0"/>
        </tpls>
      </n>
      <n v="774763" in="0">
        <tpls c="4">
          <tpl fld="3" item="0"/>
          <tpl fld="0" item="16"/>
          <tpl fld="1" item="0"/>
          <tpl fld="2" item="0"/>
        </tpls>
      </n>
      <n v="152686" in="0">
        <tpls c="4">
          <tpl fld="3" item="0"/>
          <tpl fld="0" item="14"/>
          <tpl fld="1" item="0"/>
          <tpl fld="2" item="1"/>
        </tpls>
      </n>
      <n v="307421" in="0">
        <tpls c="4">
          <tpl fld="3" item="0"/>
          <tpl fld="0" item="20"/>
          <tpl fld="1" item="0"/>
          <tpl fld="2" item="0"/>
        </tpls>
      </n>
      <n v="482343" in="0">
        <tpls c="4">
          <tpl fld="3" item="0"/>
          <tpl fld="0" item="9"/>
          <tpl fld="1" item="0"/>
          <tpl fld="2" item="2"/>
        </tpls>
      </n>
      <n v="402276" in="0">
        <tpls c="4">
          <tpl fld="3" item="0"/>
          <tpl fld="0" item="21"/>
          <tpl fld="1" item="0"/>
          <tpl fld="2" item="2"/>
        </tpls>
      </n>
      <n v="844462" in="0">
        <tpls c="4">
          <tpl fld="3" item="0"/>
          <tpl fld="0" item="12"/>
          <tpl fld="1" item="0"/>
          <tpl fld="2" item="0"/>
        </tpls>
      </n>
      <n v="54020" in="0">
        <tpls c="4">
          <tpl fld="3" item="0"/>
          <tpl fld="0" item="4"/>
          <tpl fld="1" item="0"/>
          <tpl fld="2" item="2"/>
        </tpls>
      </n>
      <n v="7576" in="0">
        <tpls c="4">
          <tpl fld="3" item="0"/>
          <tpl fld="0" item="22"/>
          <tpl fld="1" item="0"/>
          <tpl fld="2" item="1"/>
        </tpls>
      </n>
      <n v="1067982" in="0">
        <tpls c="4">
          <tpl fld="3" item="0"/>
          <tpl fld="0" item="2"/>
          <tpl fld="1" item="0"/>
          <tpl fld="2" item="2"/>
        </tpls>
      </n>
      <n v="948087" in="0">
        <tpls c="4">
          <tpl fld="3" item="0"/>
          <tpl fld="0" item="14"/>
          <tpl fld="1" item="0"/>
          <tpl fld="2" item="0"/>
        </tpls>
      </n>
      <n v="252443" in="0">
        <tpls c="4">
          <tpl fld="3" item="0"/>
          <tpl fld="0" item="23"/>
          <tpl fld="1" item="0"/>
          <tpl fld="2" item="0"/>
        </tpls>
      </n>
      <n v="317564" in="0">
        <tpls c="4">
          <tpl fld="3" item="0"/>
          <tpl fld="0" item="24"/>
          <tpl fld="1" item="0"/>
          <tpl fld="2" item="2"/>
        </tpls>
      </n>
      <n v="42245" in="0">
        <tpls c="4">
          <tpl fld="3" item="0"/>
          <tpl fld="0" item="21"/>
          <tpl fld="1" item="0"/>
          <tpl fld="2" item="1"/>
        </tpls>
      </n>
      <n v="823035" in="0">
        <tpls c="4">
          <tpl fld="3" item="0"/>
          <tpl fld="0" item="25"/>
          <tpl fld="1" item="0"/>
          <tpl fld="2" item="2"/>
        </tpls>
      </n>
      <n v="62162.5" in="0">
        <tpls c="4">
          <tpl fld="3" item="0"/>
          <tpl fld="0" item="26"/>
          <tpl fld="1" item="0"/>
          <tpl fld="2" item="1"/>
        </tpls>
      </n>
      <n v="71322" in="0">
        <tpls c="4">
          <tpl fld="3" item="0"/>
          <tpl fld="0" item="27"/>
          <tpl fld="1" item="0"/>
          <tpl fld="2" item="1"/>
        </tpls>
      </n>
      <n v="360031" in="0">
        <tpls c="4">
          <tpl fld="3" item="0"/>
          <tpl fld="0" item="21"/>
          <tpl fld="1" item="0"/>
          <tpl fld="2" item="0"/>
        </tpls>
      </n>
      <n v="89755" in="0">
        <tpls c="4">
          <tpl fld="3" item="0"/>
          <tpl fld="0" item="28"/>
          <tpl fld="1" item="0"/>
          <tpl fld="2" item="1"/>
        </tpls>
      </n>
      <n v="457132" in="0">
        <tpls c="4">
          <tpl fld="3" item="0"/>
          <tpl fld="0" item="3"/>
          <tpl fld="1" item="0"/>
          <tpl fld="2" item="0"/>
        </tpls>
      </n>
      <n v="757120" in="0">
        <tpls c="4">
          <tpl fld="3" item="0"/>
          <tpl fld="0" item="29"/>
          <tpl fld="1" item="0"/>
          <tpl fld="2" item="0"/>
        </tpls>
      </n>
      <n v="84172" in="0">
        <tpls c="4">
          <tpl fld="3" item="0"/>
          <tpl fld="0" item="22"/>
          <tpl fld="1" item="0"/>
          <tpl fld="2" item="2"/>
        </tpls>
      </n>
      <n v="791971" in="0">
        <tpls c="4">
          <tpl fld="3" item="0"/>
          <tpl fld="0" item="27"/>
          <tpl fld="1" item="0"/>
          <tpl fld="2" item="2"/>
        </tpls>
      </n>
      <n v="865673" in="0">
        <tpls c="4">
          <tpl fld="3" item="0"/>
          <tpl fld="0" item="17"/>
          <tpl fld="1" item="0"/>
          <tpl fld="2" item="0"/>
        </tpls>
      </n>
      <n v="922245" in="0">
        <tpls c="4">
          <tpl fld="3" item="0"/>
          <tpl fld="0" item="2"/>
          <tpl fld="1" item="0"/>
          <tpl fld="2" item="0"/>
        </tpls>
      </n>
      <n v="177702" in="0">
        <tpls c="4">
          <tpl fld="3" item="0"/>
          <tpl fld="0" item="10"/>
          <tpl fld="1" item="0"/>
          <tpl fld="2" item="0"/>
        </tpls>
      </n>
      <n v="52213" in="0">
        <tpls c="4">
          <tpl fld="3" item="0"/>
          <tpl fld="0" item="13"/>
          <tpl fld="1" item="0"/>
          <tpl fld="2" item="1"/>
        </tpls>
      </n>
      <n v="382703" in="0">
        <tpls c="4">
          <tpl fld="3" item="0"/>
          <tpl fld="0" item="19"/>
          <tpl fld="1" item="0"/>
          <tpl fld="2" item="0"/>
        </tpls>
      </n>
      <n v="99363" in="0">
        <tpls c="4">
          <tpl fld="3" item="0"/>
          <tpl fld="0" item="30"/>
          <tpl fld="1" item="0"/>
          <tpl fld="2" item="1"/>
        </tpls>
      </n>
      <n v="153483" in="0">
        <tpls c="4">
          <tpl fld="3" item="0"/>
          <tpl fld="0" item="5"/>
          <tpl fld="1" item="0"/>
          <tpl fld="2" item="2"/>
        </tpls>
      </n>
      <n v="66172" in="0">
        <tpls c="4">
          <tpl fld="3" item="0"/>
          <tpl fld="0" item="15"/>
          <tpl fld="1" item="0"/>
          <tpl fld="2" item="1"/>
        </tpls>
      </n>
      <n v="494351" in="0">
        <tpls c="4">
          <tpl fld="3" item="0"/>
          <tpl fld="0" item="13"/>
          <tpl fld="1" item="0"/>
          <tpl fld="2" item="2"/>
        </tpls>
      </n>
      <n v="137528" in="0">
        <tpls c="4">
          <tpl fld="3" item="0"/>
          <tpl fld="0" item="31"/>
          <tpl fld="1" item="0"/>
          <tpl fld="2" item="1"/>
        </tpls>
      </n>
      <n v="34824" in="0">
        <tpls c="4">
          <tpl fld="3" item="0"/>
          <tpl fld="0" item="24"/>
          <tpl fld="1" item="0"/>
          <tpl fld="2" item="1"/>
        </tpls>
      </n>
      <n v="48490" in="0">
        <tpls c="4">
          <tpl fld="3" item="0"/>
          <tpl fld="0" item="4"/>
          <tpl fld="1" item="0"/>
          <tpl fld="2" item="0"/>
        </tpls>
      </n>
      <n v="3620" in="0">
        <tpls c="4">
          <tpl fld="3" item="0"/>
          <tpl fld="0" item="11"/>
          <tpl fld="1" item="0"/>
          <tpl fld="2" item="1"/>
        </tpls>
      </n>
      <n v="949682" in="0">
        <tpls c="4">
          <tpl fld="3" item="0"/>
          <tpl fld="0" item="12"/>
          <tpl fld="1" item="0"/>
          <tpl fld="2" item="2"/>
        </tpls>
      </n>
      <n v="794913" in="0">
        <tpls c="4">
          <tpl fld="3" item="0"/>
          <tpl fld="0" item="28"/>
          <tpl fld="1" item="0"/>
          <tpl fld="2" item="0"/>
        </tpls>
      </n>
      <n v="887890" in="0">
        <tpls c="4">
          <tpl fld="3" item="0"/>
          <tpl fld="0" item="6"/>
          <tpl fld="1" item="0"/>
          <tpl fld="2" item="0"/>
        </tpls>
      </n>
      <n v="31298" in="0">
        <tpls c="4">
          <tpl fld="3" item="0"/>
          <tpl fld="0" item="23"/>
          <tpl fld="1" item="0"/>
          <tpl fld="2" item="1"/>
        </tpls>
      </n>
      <n v="928009" in="0">
        <tpls c="4">
          <tpl fld="3" item="0"/>
          <tpl fld="0" item="30"/>
          <tpl fld="1" item="0"/>
          <tpl fld="2" item="2"/>
        </tpls>
      </n>
      <n v="977511" in="0">
        <tpls c="4">
          <tpl fld="3" item="0"/>
          <tpl fld="0" item="17"/>
          <tpl fld="1" item="0"/>
          <tpl fld="2" item="2"/>
        </tpls>
      </n>
      <n v="742389" in="0">
        <tpls c="4">
          <tpl fld="3" item="0"/>
          <tpl fld="0" item="26"/>
          <tpl fld="1" item="0"/>
          <tpl fld="2" item="2"/>
        </tpls>
      </n>
      <n v="77822" in="0">
        <tpls c="4">
          <tpl fld="3" item="0"/>
          <tpl fld="0" item="25"/>
          <tpl fld="1" item="0"/>
          <tpl fld="2" item="1"/>
        </tpls>
      </n>
      <n v="28196" in="0">
        <tpls c="4">
          <tpl fld="3" item="0"/>
          <tpl fld="0" item="32"/>
          <tpl fld="1" item="0"/>
          <tpl fld="2" item="1"/>
        </tpls>
      </n>
      <n v="203147" in="0">
        <tpls c="4">
          <tpl fld="3" item="0"/>
          <tpl fld="0" item="32"/>
          <tpl fld="1" item="0"/>
          <tpl fld="2" item="0"/>
        </tpls>
      </n>
      <n v="121820" in="0">
        <tpls c="4">
          <tpl fld="3" item="0"/>
          <tpl fld="0" item="33"/>
          <tpl fld="1" item="0"/>
          <tpl fld="2" item="2"/>
        </tpls>
      </n>
      <n v="6041" in="0">
        <tpls c="4">
          <tpl fld="3" item="0"/>
          <tpl fld="0" item="7"/>
          <tpl fld="1" item="0"/>
          <tpl fld="2" item="1"/>
        </tpls>
      </n>
      <n v="14996" in="0">
        <tpls c="4">
          <tpl fld="3" item="0"/>
          <tpl fld="0" item="5"/>
          <tpl fld="1" item="0"/>
          <tpl fld="2" item="1"/>
        </tpls>
      </n>
      <n v="344673" in="0">
        <tpls c="4">
          <tpl fld="3" item="0"/>
          <tpl fld="0" item="20"/>
          <tpl fld="1" item="0"/>
          <tpl fld="2" item="2"/>
        </tpls>
      </n>
      <n v="37252" in="0">
        <tpls c="4">
          <tpl fld="3" item="0"/>
          <tpl fld="0" item="20"/>
          <tpl fld="1" item="0"/>
          <tpl fld="2" item="1"/>
        </tpls>
      </n>
      <n v="680226.5" in="0">
        <tpls c="4">
          <tpl fld="3" item="0"/>
          <tpl fld="0" item="26"/>
          <tpl fld="1" item="0"/>
          <tpl fld="2" item="0"/>
        </tpls>
      </n>
      <n v="369094" in="0">
        <tpls c="4">
          <tpl fld="3" item="0"/>
          <tpl fld="0" item="8"/>
          <tpl fld="1" item="0"/>
          <tpl fld="2" item="2"/>
        </tpls>
      </n>
      <n v="5107" in="0">
        <tpls c="4">
          <tpl fld="3" item="0"/>
          <tpl fld="0" item="18"/>
          <tpl fld="1" item="0"/>
          <tpl fld="2" item="1"/>
        </tpls>
      </n>
      <n v="1016328" in="0">
        <tpls c="4">
          <tpl fld="3" item="0"/>
          <tpl fld="0" item="6"/>
          <tpl fld="1" item="0"/>
          <tpl fld="2" item="2"/>
        </tpls>
      </n>
      <n v="39426" in="0">
        <tpls c="4">
          <tpl fld="3" item="0"/>
          <tpl fld="0" item="8"/>
          <tpl fld="1" item="0"/>
          <tpl fld="2" item="1"/>
        </tpls>
      </n>
      <n v="82783" in="0">
        <tpls c="4">
          <tpl fld="3" item="0"/>
          <tpl fld="0" item="29"/>
          <tpl fld="1" item="0"/>
          <tpl fld="2" item="1"/>
        </tpls>
      </n>
      <n v="76596" in="0">
        <tpls c="4">
          <tpl fld="3" item="0"/>
          <tpl fld="0" item="22"/>
          <tpl fld="1" item="0"/>
          <tpl fld="2" item="0"/>
        </tpls>
      </n>
      <n v="35868" in="0">
        <tpls c="4">
          <tpl fld="3" item="0"/>
          <tpl fld="0" item="18"/>
          <tpl fld="1" item="0"/>
          <tpl fld="2" item="0"/>
        </tpls>
      </n>
      <n v="48818" in="0">
        <tpls c="4">
          <tpl fld="3" item="0"/>
          <tpl fld="0" item="9"/>
          <tpl fld="1" item="0"/>
          <tpl fld="2" item="1"/>
        </tpls>
      </n>
      <n v="119672" in="0">
        <tpls c="4">
          <tpl fld="3" item="0"/>
          <tpl fld="0" item="1"/>
          <tpl fld="1" item="0"/>
          <tpl fld="2" item="1"/>
        </tpls>
      </n>
      <n v="839903" in="0">
        <tpls c="4">
          <tpl fld="3" item="0"/>
          <tpl fld="0" item="29"/>
          <tpl fld="1" item="0"/>
          <tpl fld="2" item="2"/>
        </tpls>
      </n>
      <n v="12349" in="0">
        <tpls c="4">
          <tpl fld="3" item="0"/>
          <tpl fld="0" item="33"/>
          <tpl fld="1" item="0"/>
          <tpl fld="2" item="1"/>
        </tpls>
      </n>
      <n v="745213" in="0">
        <tpls c="4">
          <tpl fld="3" item="0"/>
          <tpl fld="0" item="25"/>
          <tpl fld="1" item="0"/>
          <tpl fld="2" item="0"/>
        </tpls>
      </n>
      <n v="109471" in="0">
        <tpls c="4">
          <tpl fld="3" item="0"/>
          <tpl fld="0" item="33"/>
          <tpl fld="1" item="0"/>
          <tpl fld="2" item="0"/>
        </tpls>
      </n>
      <n v="810183.39999999991" in="0">
        <tpls c="4">
          <tpl fld="3" item="0"/>
          <tpl fld="0" item="34"/>
          <tpl fld="1" item="0"/>
          <tpl fld="2" item="0"/>
        </tpls>
      </n>
      <n v="903413" in="0">
        <tpls c="4">
          <tpl fld="3" item="0"/>
          <tpl fld="0" item="31"/>
          <tpl fld="1" item="0"/>
          <tpl fld="2" item="0"/>
        </tpls>
      </n>
      <n v="1040940" in="0">
        <tpls c="4">
          <tpl fld="3" item="0"/>
          <tpl fld="0" item="31"/>
          <tpl fld="1" item="0"/>
          <tpl fld="2" item="2"/>
        </tpls>
      </n>
      <n v="904076" in="0">
        <tpls c="4">
          <tpl fld="3" item="0"/>
          <tpl fld="0" item="34"/>
          <tpl fld="1" item="0"/>
          <tpl fld="2" item="2"/>
        </tpls>
      </n>
      <n v="231343" in="0">
        <tpls c="4">
          <tpl fld="3" item="0"/>
          <tpl fld="0" item="32"/>
          <tpl fld="1" item="0"/>
          <tpl fld="2" item="2"/>
        </tpls>
      </n>
      <n v="93892.6" in="0">
        <tpls c="4">
          <tpl fld="3" item="0"/>
          <tpl fld="0" item="34"/>
          <tpl fld="1" item="0"/>
          <tpl fld="2" item="1"/>
        </tpls>
      </n>
      <n v="201072" in="0">
        <tpls c="4">
          <tpl fld="3" item="0"/>
          <tpl fld="0" item="10"/>
          <tpl fld="1" item="0"/>
          <tpl fld="2" item="2"/>
        </tpls>
      </n>
      <n v="514864" in="0">
        <tpls c="4">
          <tpl fld="3" item="0"/>
          <tpl fld="0" item="3"/>
          <tpl fld="1" item="0"/>
          <tpl fld="2" item="2"/>
        </tpls>
      </n>
      <n v="21762" in="0">
        <tpls c="4">
          <tpl fld="3" item="0"/>
          <tpl fld="0" item="11"/>
          <tpl fld="1" item="0"/>
          <tpl fld="2" item="0"/>
        </tpls>
      </n>
      <n v="45708" in="0">
        <tpls c="4">
          <tpl fld="3" item="0"/>
          <tpl fld="0" item="19"/>
          <tpl fld="1" item="0"/>
          <tpl fld="2" item="1"/>
        </tpls>
      </n>
      <n v="283741" in="0">
        <tpls c="4">
          <tpl fld="3" item="0"/>
          <tpl fld="0" item="23"/>
          <tpl fld="1" item="0"/>
          <tpl fld="2" item="2"/>
        </tpls>
      </n>
      <n v="282740" in="0">
        <tpls c="4">
          <tpl fld="3" item="0"/>
          <tpl fld="0" item="24"/>
          <tpl fld="1" item="0"/>
          <tpl fld="2" item="0"/>
        </tpls>
      </n>
      <n v="828646" in="0">
        <tpls c="4">
          <tpl fld="3" item="0"/>
          <tpl fld="0" item="30"/>
          <tpl fld="1" item="0"/>
          <tpl fld="2" item="0"/>
        </tpls>
      </n>
      <n v="720649" in="0">
        <tpls c="4">
          <tpl fld="3" item="0"/>
          <tpl fld="0" item="27"/>
          <tpl fld="1" item="0"/>
          <tpl fld="2" item="0"/>
        </tpls>
      </n>
      <n v="86360" in="0">
        <tpls c="4">
          <tpl fld="3" item="0"/>
          <tpl fld="0" item="16"/>
          <tpl fld="1" item="0"/>
          <tpl fld="2" item="1"/>
        </tpls>
      </n>
      <n v="884668" in="0">
        <tpls c="4">
          <tpl fld="3" item="0"/>
          <tpl fld="0" item="28"/>
          <tpl fld="1" item="0"/>
          <tpl fld="2" item="2"/>
        </tpls>
      </n>
      <n v="28375455693.190002" in="0">
        <tpls c="4">
          <tpl fld="3" item="0"/>
          <tpl fld="0" item="0"/>
          <tpl fld="1" item="1"/>
          <tpl fld="2" item="3"/>
        </tpls>
      </n>
      <n v="30572970296.07" in="0">
        <tpls c="4">
          <tpl fld="3" item="0"/>
          <tpl fld="0" item="0"/>
          <tpl fld="1" item="2"/>
          <tpl fld="2" item="4"/>
        </tpls>
      </n>
      <n v="31825590454.900002" in="0">
        <tpls c="4">
          <tpl fld="3" item="0"/>
          <tpl fld="0" item="0"/>
          <tpl fld="1" item="2"/>
          <tpl fld="2" item="5"/>
        </tpls>
      </n>
      <n v="26715652687.900002" in="0">
        <tpls c="4">
          <tpl fld="3" item="0"/>
          <tpl fld="0" item="2"/>
          <tpl fld="1" item="2"/>
          <tpl fld="2" item="4"/>
        </tpls>
      </n>
      <n v="12388171919.040001" in="0">
        <tpls c="4">
          <tpl fld="3" item="0"/>
          <tpl fld="0" item="3"/>
          <tpl fld="1" item="1"/>
          <tpl fld="2" item="3"/>
        </tpls>
      </n>
      <n v="9339192773.5900002" in="0">
        <tpls c="4">
          <tpl fld="3" item="0"/>
          <tpl fld="0" item="8"/>
          <tpl fld="1" item="2"/>
          <tpl fld="2" item="4"/>
        </tpls>
      </n>
      <n v="14395404363.42" in="0">
        <tpls c="4">
          <tpl fld="3" item="0"/>
          <tpl fld="0" item="15"/>
          <tpl fld="1" item="1"/>
          <tpl fld="2" item="3"/>
        </tpls>
      </n>
      <n v="808139956.17828095" in="0">
        <tpls c="4">
          <tpl fld="3" item="0"/>
          <tpl fld="0" item="18"/>
          <tpl fld="1" item="2"/>
          <tpl fld="2" item="4"/>
        </tpls>
      </n>
      <n v="10704419806.120001" in="0">
        <tpls c="4">
          <tpl fld="3" item="0"/>
          <tpl fld="0" item="21"/>
          <tpl fld="1" item="2"/>
          <tpl fld="2" item="5"/>
        </tpls>
      </n>
      <n v="24766756036.450001" in="0">
        <tpls c="4">
          <tpl fld="3" item="0"/>
          <tpl fld="0" item="17"/>
          <tpl fld="1" item="2"/>
          <tpl fld="2" item="4"/>
        </tpls>
      </n>
      <n v="19820245822.77" in="0">
        <tpls c="4">
          <tpl fld="3" item="0"/>
          <tpl fld="0" item="28"/>
          <tpl fld="1" item="2"/>
          <tpl fld="2" item="4"/>
        </tpls>
      </n>
      <n v="24956948930.709999" in="0">
        <tpls c="4">
          <tpl fld="3" item="0"/>
          <tpl fld="0" item="31"/>
          <tpl fld="1" item="2"/>
          <tpl fld="2" item="4"/>
        </tpls>
      </n>
      <n v="6472355646.4611959" in="0">
        <tpls c="4">
          <tpl fld="3" item="0"/>
          <tpl fld="0" item="32"/>
          <tpl fld="1" item="1"/>
          <tpl fld="2" item="3"/>
        </tpls>
      </n>
      <n v="10370172870.5" in="0">
        <tpls c="4">
          <tpl fld="3" item="0"/>
          <tpl fld="0" item="21"/>
          <tpl fld="1" item="2"/>
          <tpl fld="2" item="4"/>
        </tpls>
      </n>
      <n v="12083810060.219999" in="0">
        <tpls c="4">
          <tpl fld="3" item="0"/>
          <tpl fld="0" item="19"/>
          <tpl fld="1" item="2"/>
          <tpl fld="2" item="5"/>
        </tpls>
      </n>
      <n v="1732677363.502249" in="0">
        <tpls c="4">
          <tpl fld="3" item="0"/>
          <tpl fld="0" item="22"/>
          <tpl fld="1" item="2"/>
          <tpl fld="2" item="5"/>
        </tpls>
      </n>
      <n v="9178650713.6299992" in="0">
        <tpls c="4">
          <tpl fld="3" item="0"/>
          <tpl fld="0" item="8"/>
          <tpl fld="1" item="1"/>
          <tpl fld="2" item="3"/>
        </tpls>
      </n>
      <n v="22823220122.260002" in="0">
        <tpls c="4">
          <tpl fld="3" item="0"/>
          <tpl fld="0" item="17"/>
          <tpl fld="1" item="1"/>
          <tpl fld="2" item="3"/>
        </tpls>
      </n>
      <n v="20963103308.110004" in="0">
        <tpls c="4">
          <tpl fld="3" item="0"/>
          <tpl fld="0" item="34"/>
          <tpl fld="1" item="2"/>
          <tpl fld="2" item="4"/>
        </tpls>
      </n>
      <n v="15733124337.349998" in="0">
        <tpls c="4">
          <tpl fld="3" item="0"/>
          <tpl fld="0" item="25"/>
          <tpl fld="1" item="1"/>
          <tpl fld="2" item="3"/>
        </tpls>
      </n>
      <n v="7849884220.6201897" in="0">
        <tpls c="4">
          <tpl fld="3" item="0"/>
          <tpl fld="0" item="23"/>
          <tpl fld="1" item="2"/>
          <tpl fld="2" item="4"/>
        </tpls>
      </n>
      <n v="21750987404.57" in="0">
        <tpls c="4">
          <tpl fld="3" item="0"/>
          <tpl fld="0" item="34"/>
          <tpl fld="1" item="2"/>
          <tpl fld="2" item="5"/>
        </tpls>
      </n>
      <n v="7304371530.2718687" in="0">
        <tpls c="4">
          <tpl fld="3" item="0"/>
          <tpl fld="0" item="32"/>
          <tpl fld="1" item="2"/>
          <tpl fld="2" item="4"/>
        </tpls>
      </n>
      <n v="20568812483.059998" in="0">
        <tpls c="4">
          <tpl fld="3" item="0"/>
          <tpl fld="0" item="28"/>
          <tpl fld="1" item="2"/>
          <tpl fld="2" item="5"/>
        </tpls>
      </n>
      <n v="21837582722.649998" in="0">
        <tpls c="4">
          <tpl fld="3" item="0"/>
          <tpl fld="0" item="12"/>
          <tpl fld="1" item="2"/>
          <tpl fld="2" item="4"/>
        </tpls>
      </n>
      <n v="11933015169.27" in="0">
        <tpls c="4">
          <tpl fld="3" item="0"/>
          <tpl fld="0" item="9"/>
          <tpl fld="1" item="1"/>
          <tpl fld="2" item="3"/>
        </tpls>
      </n>
      <n v="19849628194.199997" in="0">
        <tpls c="4">
          <tpl fld="3" item="0"/>
          <tpl fld="0" item="16"/>
          <tpl fld="1" item="2"/>
          <tpl fld="2" item="5"/>
        </tpls>
      </n>
      <n v="27319037797.639999" in="0">
        <tpls c="4">
          <tpl fld="3" item="0"/>
          <tpl fld="0" item="6"/>
          <tpl fld="1" item="2"/>
          <tpl fld="2" item="4"/>
        </tpls>
      </n>
      <n v="12743365060.059999" in="0">
        <tpls c="4">
          <tpl fld="3" item="0"/>
          <tpl fld="0" item="9"/>
          <tpl fld="1" item="2"/>
          <tpl fld="2" item="4"/>
        </tpls>
      </n>
      <n v="17595149547.689999" in="0">
        <tpls c="4">
          <tpl fld="3" item="0"/>
          <tpl fld="0" item="29"/>
          <tpl fld="1" item="2"/>
          <tpl fld="2" item="4"/>
        </tpls>
      </n>
      <n v="20695791868.389999" in="0">
        <tpls c="4">
          <tpl fld="3" item="0"/>
          <tpl fld="0" item="30"/>
          <tpl fld="1" item="1"/>
          <tpl fld="2" item="3"/>
        </tpls>
      </n>
      <n v="2073531334.5639265" in="0">
        <tpls c="4">
          <tpl fld="3" item="0"/>
          <tpl fld="0" item="33"/>
          <tpl fld="1" item="1"/>
          <tpl fld="2" item="3"/>
        </tpls>
      </n>
      <n v="8053344876.9285545" in="0">
        <tpls c="4">
          <tpl fld="3" item="0"/>
          <tpl fld="0" item="23"/>
          <tpl fld="1" item="2"/>
          <tpl fld="2" item="5"/>
        </tpls>
      </n>
      <n v="15216925665.49" in="0">
        <tpls c="4">
          <tpl fld="3" item="0"/>
          <tpl fld="0" item="15"/>
          <tpl fld="1" item="2"/>
          <tpl fld="2" item="4"/>
        </tpls>
      </n>
      <n v="1210507420.1870599" in="0">
        <tpls c="4">
          <tpl fld="3" item="0"/>
          <tpl fld="0" item="7"/>
          <tpl fld="1" item="2"/>
          <tpl fld="2" item="4"/>
        </tpls>
      </n>
      <n v="25704911510.23" in="0">
        <tpls c="4">
          <tpl fld="3" item="0"/>
          <tpl fld="0" item="17"/>
          <tpl fld="1" item="2"/>
          <tpl fld="2" item="5"/>
        </tpls>
      </n>
      <n v="769393126.23998022" in="0">
        <tpls c="4">
          <tpl fld="3" item="0"/>
          <tpl fld="0" item="18"/>
          <tpl fld="1" item="1"/>
          <tpl fld="2" item="3"/>
        </tpls>
      </n>
      <n v="2329135697.1868343" in="0">
        <tpls c="4">
          <tpl fld="3" item="0"/>
          <tpl fld="0" item="33"/>
          <tpl fld="1" item="2"/>
          <tpl fld="2" item="5"/>
        </tpls>
      </n>
      <n v="14796372547.07" in="0">
        <tpls c="4">
          <tpl fld="3" item="0"/>
          <tpl fld="0" item="27"/>
          <tpl fld="1" item="1"/>
          <tpl fld="2" item="3"/>
        </tpls>
      </n>
      <n v="29035190846.610001" in="0">
        <tpls c="4">
          <tpl fld="3" item="0"/>
          <tpl fld="0" item="14"/>
          <tpl fld="1" item="2"/>
          <tpl fld="2" item="4"/>
        </tpls>
      </n>
      <n v="1017591334.4185809" in="0">
        <tpls c="4">
          <tpl fld="3" item="0"/>
          <tpl fld="0" item="4"/>
          <tpl fld="1" item="2"/>
          <tpl fld="2" item="4"/>
        </tpls>
      </n>
      <n v="13150358428.719999" in="0">
        <tpls c="4">
          <tpl fld="3" item="0"/>
          <tpl fld="0" item="13"/>
          <tpl fld="1" item="2"/>
          <tpl fld="2" item="4"/>
        </tpls>
      </n>
      <n v="8212136987" in="0">
        <tpls c="4">
          <tpl fld="3" item="0"/>
          <tpl fld="0" item="24"/>
          <tpl fld="1" item="2"/>
          <tpl fld="2" item="4"/>
        </tpls>
      </n>
      <n v="16713975710.67" in="0">
        <tpls c="4">
          <tpl fld="3" item="0"/>
          <tpl fld="0" item="29"/>
          <tpl fld="1" item="1"/>
          <tpl fld="2" item="3"/>
        </tpls>
      </n>
      <n v="23272811123.879997" in="0">
        <tpls c="4">
          <tpl fld="3" item="0"/>
          <tpl fld="0" item="30"/>
          <tpl fld="1" item="2"/>
          <tpl fld="2" item="5"/>
        </tpls>
      </n>
      <n v="17146129465.910002" in="0">
        <tpls c="4">
          <tpl fld="3" item="0"/>
          <tpl fld="0" item="25"/>
          <tpl fld="1" item="2"/>
          <tpl fld="2" item="5"/>
        </tpls>
      </n>
      <n v="1175601668.4229267" in="0">
        <tpls c="4">
          <tpl fld="3" item="0"/>
          <tpl fld="0" item="7"/>
          <tpl fld="1" item="1"/>
          <tpl fld="2" item="3"/>
        </tpls>
      </n>
      <n v="2875797498.9644117" in="0">
        <tpls c="4">
          <tpl fld="3" item="0"/>
          <tpl fld="0" item="5"/>
          <tpl fld="1" item="1"/>
          <tpl fld="2" item="3"/>
        </tpls>
      </n>
      <n v="15745458557.27" in="0">
        <tpls c="4">
          <tpl fld="3" item="0"/>
          <tpl fld="0" item="27"/>
          <tpl fld="1" item="2"/>
          <tpl fld="2" item="5"/>
        </tpls>
      </n>
      <n v="9620752243.2700005" in="0">
        <tpls c="4">
          <tpl fld="3" item="0"/>
          <tpl fld="0" item="8"/>
          <tpl fld="1" item="2"/>
          <tpl fld="2" item="5"/>
        </tpls>
      </n>
      <n v="25640847469.059998" in="0">
        <tpls c="4">
          <tpl fld="3" item="0"/>
          <tpl fld="0" item="2"/>
          <tpl fld="1" item="1"/>
          <tpl fld="2" item="3"/>
        </tpls>
      </n>
      <n v="19647742907.98" in="0">
        <tpls c="4">
          <tpl fld="3" item="0"/>
          <tpl fld="0" item="34"/>
          <tpl fld="1" item="1"/>
          <tpl fld="2" item="3"/>
        </tpls>
      </n>
      <n v="8376381137" in="0">
        <tpls c="4">
          <tpl fld="3" item="0"/>
          <tpl fld="0" item="20"/>
          <tpl fld="1" item="1"/>
          <tpl fld="2" item="3"/>
        </tpls>
      </n>
      <n v="4519769053.2909889" in="0">
        <tpls c="4">
          <tpl fld="3" item="0"/>
          <tpl fld="0" item="10"/>
          <tpl fld="1" item="1"/>
          <tpl fld="2" item="3"/>
        </tpls>
      </n>
      <n v="24842437013.400002" in="0">
        <tpls c="4">
          <tpl fld="3" item="0"/>
          <tpl fld="0" item="6"/>
          <tpl fld="1" item="1"/>
          <tpl fld="2" item="3"/>
        </tpls>
      </n>
      <n v="15761897686.27" in="0">
        <tpls c="4">
          <tpl fld="3" item="0"/>
          <tpl fld="0" item="15"/>
          <tpl fld="1" item="2"/>
          <tpl fld="2" item="5"/>
        </tpls>
      </n>
      <n v="15152261810.84" in="0">
        <tpls c="4">
          <tpl fld="3" item="0"/>
          <tpl fld="0" item="27"/>
          <tpl fld="1" item="2"/>
          <tpl fld="2" item="4"/>
        </tpls>
      </n>
      <n v="11725497794.24" in="0">
        <tpls c="4">
          <tpl fld="3" item="0"/>
          <tpl fld="0" item="19"/>
          <tpl fld="1" item="2"/>
          <tpl fld="2" item="4"/>
        </tpls>
      </n>
      <n v="618124907.81450987" in="0">
        <tpls c="4">
          <tpl fld="3" item="0"/>
          <tpl fld="0" item="11"/>
          <tpl fld="1" item="1"/>
          <tpl fld="2" item="3"/>
        </tpls>
      </n>
      <n v="14561803844.99" in="0">
        <tpls c="4">
          <tpl fld="3" item="0"/>
          <tpl fld="0" item="26"/>
          <tpl fld="1" item="2"/>
          <tpl fld="2" item="5"/>
        </tpls>
      </n>
      <n v="18253069903.529999" in="0">
        <tpls c="4">
          <tpl fld="3" item="0"/>
          <tpl fld="0" item="29"/>
          <tpl fld="1" item="2"/>
          <tpl fld="2" item="5"/>
        </tpls>
      </n>
      <n v="30225135105.27" in="0">
        <tpls c="4">
          <tpl fld="3" item="0"/>
          <tpl fld="0" item="14"/>
          <tpl fld="1" item="2"/>
          <tpl fld="2" item="5"/>
        </tpls>
      </n>
      <n v="12545896378.370001" in="0">
        <tpls c="4">
          <tpl fld="3" item="0"/>
          <tpl fld="0" item="3"/>
          <tpl fld="1" item="2"/>
          <tpl fld="2" item="4"/>
        </tpls>
      </n>
      <n v="27131140494.589996" in="0">
        <tpls c="4">
          <tpl fld="3" item="0"/>
          <tpl fld="0" item="14"/>
          <tpl fld="1" item="1"/>
          <tpl fld="2" item="3"/>
        </tpls>
      </n>
      <n v="1270751675.0361547" in="0">
        <tpls c="4">
          <tpl fld="3" item="0"/>
          <tpl fld="0" item="7"/>
          <tpl fld="1" item="2"/>
          <tpl fld="2" item="5"/>
        </tpls>
      </n>
      <n v="27851103522.899998" in="0">
        <tpls c="4">
          <tpl fld="3" item="0"/>
          <tpl fld="0" item="2"/>
          <tpl fld="1" item="2"/>
          <tpl fld="2" item="5"/>
        </tpls>
      </n>
      <n v="16523829859.480001" in="0">
        <tpls c="4">
          <tpl fld="3" item="0"/>
          <tpl fld="0" item="25"/>
          <tpl fld="1" item="2"/>
          <tpl fld="2" item="4"/>
        </tpls>
      </n>
      <n v="17704497255.880001" in="0">
        <tpls c="4">
          <tpl fld="3" item="0"/>
          <tpl fld="0" item="16"/>
          <tpl fld="1" item="1"/>
          <tpl fld="2" item="3"/>
        </tpls>
      </n>
      <n v="26032806519.730003" in="0">
        <tpls c="4">
          <tpl fld="3" item="0"/>
          <tpl fld="0" item="31"/>
          <tpl fld="1" item="2"/>
          <tpl fld="2" item="5"/>
        </tpls>
      </n>
      <n v="7485814845.5338907" in="0">
        <tpls c="4">
          <tpl fld="3" item="0"/>
          <tpl fld="0" item="32"/>
          <tpl fld="1" item="2"/>
          <tpl fld="2" item="5"/>
        </tpls>
      </n>
      <n v="8343099405" in="0">
        <tpls c="4">
          <tpl fld="3" item="0"/>
          <tpl fld="0" item="20"/>
          <tpl fld="1" item="2"/>
          <tpl fld="2" item="4"/>
        </tpls>
      </n>
      <n v="26374706389.239998" in="0">
        <tpls c="4">
          <tpl fld="3" item="0"/>
          <tpl fld="0" item="1"/>
          <tpl fld="1" item="2"/>
          <tpl fld="2" item="5"/>
        </tpls>
      </n>
      <n v="5082675472.19174" in="0">
        <tpls c="4">
          <tpl fld="3" item="0"/>
          <tpl fld="0" item="10"/>
          <tpl fld="1" item="2"/>
          <tpl fld="2" item="5"/>
        </tpls>
      </n>
      <n v="22715795907.509998" in="0">
        <tpls c="4">
          <tpl fld="3" item="0"/>
          <tpl fld="0" item="12"/>
          <tpl fld="1" item="2"/>
          <tpl fld="2" item="5"/>
        </tpls>
      </n>
      <n v="1590429193.8402505" in="0">
        <tpls c="4">
          <tpl fld="3" item="0"/>
          <tpl fld="0" item="22"/>
          <tpl fld="1" item="1"/>
          <tpl fld="2" item="3"/>
        </tpls>
      </n>
      <n v="13566432085.129999" in="0">
        <tpls c="4">
          <tpl fld="3" item="0"/>
          <tpl fld="0" item="13"/>
          <tpl fld="1" item="2"/>
          <tpl fld="2" item="5"/>
        </tpls>
      </n>
      <n v="7294822047.4117565" in="0">
        <tpls c="4">
          <tpl fld="3" item="0"/>
          <tpl fld="0" item="23"/>
          <tpl fld="1" item="1"/>
          <tpl fld="2" item="3"/>
        </tpls>
      </n>
      <n v="695281841.96565473" in="0">
        <tpls c="4">
          <tpl fld="3" item="0"/>
          <tpl fld="0" item="11"/>
          <tpl fld="1" item="2"/>
          <tpl fld="2" item="5"/>
        </tpls>
      </n>
      <n v="10055134343.74" in="0">
        <tpls c="4">
          <tpl fld="3" item="0"/>
          <tpl fld="0" item="21"/>
          <tpl fld="1" item="1"/>
          <tpl fld="2" item="3"/>
        </tpls>
      </n>
      <n v="8435726221" in="0">
        <tpls c="4">
          <tpl fld="3" item="0"/>
          <tpl fld="0" item="24"/>
          <tpl fld="1" item="2"/>
          <tpl fld="2" item="5"/>
        </tpls>
      </n>
      <n v="21207318874.260002" in="0">
        <tpls c="4">
          <tpl fld="3" item="0"/>
          <tpl fld="0" item="12"/>
          <tpl fld="1" item="1"/>
          <tpl fld="2" item="3"/>
        </tpls>
      </n>
      <n v="22425354829.84" in="0">
        <tpls c="4">
          <tpl fld="3" item="0"/>
          <tpl fld="0" item="30"/>
          <tpl fld="1" item="2"/>
          <tpl fld="2" item="4"/>
        </tpls>
      </n>
      <n v="3147269936.1205788" in="0">
        <tpls c="4">
          <tpl fld="3" item="0"/>
          <tpl fld="0" item="5"/>
          <tpl fld="1" item="2"/>
          <tpl fld="2" item="4"/>
        </tpls>
      </n>
      <n v="28358911890.869999" in="0">
        <tpls c="4">
          <tpl fld="3" item="0"/>
          <tpl fld="0" item="6"/>
          <tpl fld="1" item="2"/>
          <tpl fld="2" item="5"/>
        </tpls>
      </n>
      <n v="23757438453.849998" in="0">
        <tpls c="4">
          <tpl fld="3" item="0"/>
          <tpl fld="0" item="1"/>
          <tpl fld="1" item="1"/>
          <tpl fld="2" item="3"/>
        </tpls>
      </n>
      <n v="24489633117.350002" in="0">
        <tpls c="4">
          <tpl fld="3" item="0"/>
          <tpl fld="0" item="31"/>
          <tpl fld="1" item="1"/>
          <tpl fld="2" item="3"/>
        </tpls>
      </n>
      <n v="14063104689.1" in="0">
        <tpls c="4">
          <tpl fld="3" item="0"/>
          <tpl fld="0" item="26"/>
          <tpl fld="1" item="2"/>
          <tpl fld="2" item="4"/>
        </tpls>
      </n>
      <n v="25383915883.43" in="0">
        <tpls c="4">
          <tpl fld="3" item="0"/>
          <tpl fld="0" item="1"/>
          <tpl fld="1" item="2"/>
          <tpl fld="2" item="4"/>
        </tpls>
      </n>
      <n v="13122031077.68" in="0">
        <tpls c="4">
          <tpl fld="3" item="0"/>
          <tpl fld="0" item="9"/>
          <tpl fld="1" item="2"/>
          <tpl fld="2" item="5"/>
        </tpls>
      </n>
      <n v="18621463469.389999" in="0">
        <tpls c="4">
          <tpl fld="3" item="0"/>
          <tpl fld="0" item="28"/>
          <tpl fld="1" item="1"/>
          <tpl fld="2" item="3"/>
        </tpls>
      </n>
      <n v="12997019470.93" in="0">
        <tpls c="4">
          <tpl fld="3" item="0"/>
          <tpl fld="0" item="3"/>
          <tpl fld="1" item="2"/>
          <tpl fld="2" item="5"/>
        </tpls>
      </n>
      <n v="8594047764" in="0">
        <tpls c="4">
          <tpl fld="3" item="0"/>
          <tpl fld="0" item="20"/>
          <tpl fld="1" item="2"/>
          <tpl fld="2" item="5"/>
        </tpls>
      </n>
      <n v="10958767578.610001" in="0">
        <tpls c="4">
          <tpl fld="3" item="0"/>
          <tpl fld="0" item="19"/>
          <tpl fld="1" item="1"/>
          <tpl fld="2" item="3"/>
        </tpls>
      </n>
      <n v="4942086983.9320364" in="0">
        <tpls c="4">
          <tpl fld="3" item="0"/>
          <tpl fld="0" item="10"/>
          <tpl fld="1" item="2"/>
          <tpl fld="2" item="4"/>
        </tpls>
      </n>
      <n v="2245662917.0875635" in="0">
        <tpls c="4">
          <tpl fld="3" item="0"/>
          <tpl fld="0" item="33"/>
          <tpl fld="1" item="2"/>
          <tpl fld="2" item="4"/>
        </tpls>
      </n>
      <n v="642812201.9868753" in="0">
        <tpls c="4">
          <tpl fld="3" item="0"/>
          <tpl fld="0" item="11"/>
          <tpl fld="1" item="2"/>
          <tpl fld="2" item="4"/>
        </tpls>
      </n>
      <n v="870259786.12384903" in="0">
        <tpls c="4">
          <tpl fld="3" item="0"/>
          <tpl fld="0" item="18"/>
          <tpl fld="1" item="2"/>
          <tpl fld="2" item="5"/>
        </tpls>
      </n>
      <n v="1665980349.0476224" in="0">
        <tpls c="4">
          <tpl fld="3" item="0"/>
          <tpl fld="0" item="22"/>
          <tpl fld="1" item="2"/>
          <tpl fld="2" item="4"/>
        </tpls>
      </n>
      <n v="1085624148.7467568" in="0">
        <tpls c="4">
          <tpl fld="3" item="0"/>
          <tpl fld="0" item="4"/>
          <tpl fld="1" item="2"/>
          <tpl fld="2" item="5"/>
        </tpls>
      </n>
      <n v="3253818868.7019901" in="0">
        <tpls c="4">
          <tpl fld="3" item="0"/>
          <tpl fld="0" item="5"/>
          <tpl fld="1" item="2"/>
          <tpl fld="2" item="5"/>
        </tpls>
      </n>
      <n v="12528919083.209999" in="0">
        <tpls c="4">
          <tpl fld="3" item="0"/>
          <tpl fld="0" item="13"/>
          <tpl fld="1" item="1"/>
          <tpl fld="2" item="3"/>
        </tpls>
      </n>
      <n v="13483255456.219999" in="0">
        <tpls c="4">
          <tpl fld="3" item="0"/>
          <tpl fld="0" item="26"/>
          <tpl fld="1" item="1"/>
          <tpl fld="2" item="3"/>
        </tpls>
      </n>
      <n v="933155428.51536655" in="0">
        <tpls c="4">
          <tpl fld="3" item="0"/>
          <tpl fld="0" item="4"/>
          <tpl fld="1" item="1"/>
          <tpl fld="2" item="3"/>
        </tpls>
      </n>
      <n v="8019639722" in="0">
        <tpls c="4">
          <tpl fld="3" item="0"/>
          <tpl fld="0" item="24"/>
          <tpl fld="1" item="1"/>
          <tpl fld="2" item="3"/>
        </tpls>
      </n>
      <n v="19171116167.139999" in="0">
        <tpls c="4">
          <tpl fld="3" item="0"/>
          <tpl fld="0" item="16"/>
          <tpl fld="1" item="2"/>
          <tpl fld="2" item="4"/>
        </tpls>
      </n>
    </entries>
    <queryCache count="45">
      <query mdx="[T_Daten].[GJ_Stichtag].[All].[2025 JAHR]">
        <tpls c="1">
          <tpl fld="0" item="0"/>
        </tpls>
      </query>
      <query mdx="[T_Daten].[GJ_Stichtag].[All].[2020 JAHR]">
        <tpls c="1">
          <tpl fld="0" item="1"/>
        </tpls>
      </query>
      <query mdx="[T_Daten].[GJ_Stichtag].[All].[2023 JAHR]">
        <tpls c="1">
          <tpl fld="0" item="2"/>
        </tpls>
      </query>
      <query mdx="[T_Daten].[GJ_Stichtag].[All].[2008 JAHR]">
        <tpls c="1">
          <tpl fld="0" item="3"/>
        </tpls>
      </query>
      <query mdx="[T_Daten].[GJ_Stichtag].[All].[1993 JAHR]">
        <tpls c="1">
          <tpl fld="0" item="4"/>
        </tpls>
      </query>
      <query mdx="[T_Daten].[GJ_Stichtag].[All].[1997 JAHR]">
        <tpls c="1">
          <tpl fld="0" item="5"/>
        </tpls>
      </query>
      <query mdx="[T_Daten].[GJ_Stichtag].[All].[2021 JAHR]">
        <tpls c="1">
          <tpl fld="0" item="6"/>
        </tpls>
      </query>
      <query mdx="[T_Daten].[GJ_Stichtag].[All].[1994 JAHR]">
        <tpls c="1">
          <tpl fld="0" item="7"/>
        </tpls>
      </query>
      <query mdx="[T_Daten].[GJ_Stichtag].[All].[2003 JAHR]">
        <tpls c="1">
          <tpl fld="0" item="8"/>
        </tpls>
      </query>
      <query mdx="[T_Daten].[GJ_Stichtag].[All].[2006 JAHR]">
        <tpls c="1">
          <tpl fld="0" item="9"/>
        </tpls>
      </query>
      <query mdx="[T_Daten].[GJ_Stichtag].[All].[1998 JAHR]">
        <tpls c="1">
          <tpl fld="0" item="10"/>
        </tpls>
      </query>
      <query mdx="[T_Daten].[GJ_Stichtag].[All].[1991 JAHR]">
        <tpls c="1">
          <tpl fld="0" item="11"/>
        </tpls>
      </query>
      <query mdx="[T_Daten].[GJ_Stichtag].[All].[2018 JAHR]">
        <tpls c="1">
          <tpl fld="0" item="12"/>
        </tpls>
      </query>
      <query mdx="[T_Daten].[GJ_Stichtag].[All].[2007 JAHR]">
        <tpls c="1">
          <tpl fld="0" item="13"/>
        </tpls>
      </query>
      <query mdx="[T_Daten].[GJ_Stichtag].[All].[2024 JAHR]">
        <tpls c="1">
          <tpl fld="0" item="14"/>
        </tpls>
      </query>
      <query mdx="[T_Daten].[GJ_Stichtag].[All].[2010 JAHR]">
        <tpls c="1">
          <tpl fld="0" item="15"/>
        </tpls>
      </query>
      <query mdx="[T_Daten].[GJ_Stichtag].[All].[2014 JAHR]">
        <tpls c="1">
          <tpl fld="0" item="16"/>
        </tpls>
      </query>
      <query mdx="[T_Daten].[GJ_Stichtag].[All].[2019 JAHR]">
        <tpls c="1">
          <tpl fld="0" item="17"/>
        </tpls>
      </query>
      <query mdx="[T_Daten].[GJ_Stichtag].[All].[1992 JAHR]">
        <tpls c="1">
          <tpl fld="0" item="18"/>
        </tpls>
      </query>
      <query mdx="[T_Daten].[GJ_Stichtag].[All].[2005 JAHR]">
        <tpls c="1">
          <tpl fld="0" item="19"/>
        </tpls>
      </query>
      <query mdx="[T_Daten].[GJ_Stichtag].[All].[2002 JAHR]">
        <tpls c="1">
          <tpl fld="0" item="20"/>
        </tpls>
      </query>
      <query mdx="[T_Daten].[GJ_Stichtag].[All].[2004 JAHR]">
        <tpls c="1">
          <tpl fld="0" item="21"/>
        </tpls>
      </query>
      <query mdx="[T_Daten].[GJ_Stichtag].[All].[1995 JAHR]">
        <tpls c="1">
          <tpl fld="0" item="22"/>
        </tpls>
      </query>
      <query mdx="[T_Daten].[GJ_Stichtag].[All].[2000 JAHR]">
        <tpls c="1">
          <tpl fld="0" item="23"/>
        </tpls>
      </query>
      <query mdx="[T_Daten].[GJ_Stichtag].[All].[2001 JAHR]">
        <tpls c="1">
          <tpl fld="0" item="24"/>
        </tpls>
      </query>
      <query mdx="[T_Daten].[GJ_Stichtag].[All].[2012 JAHR]">
        <tpls c="1">
          <tpl fld="0" item="25"/>
        </tpls>
      </query>
      <query mdx="[T_Daten].[GJ_Stichtag].[All].[2009 JAHR]">
        <tpls c="1">
          <tpl fld="0" item="26"/>
        </tpls>
      </query>
      <query mdx="[T_Daten].[GJ_Stichtag].[All].[2011 JAHR]">
        <tpls c="1">
          <tpl fld="0" item="27"/>
        </tpls>
      </query>
      <query mdx="[T_Daten].[GJ_Stichtag].[All].[2015 JAHR]">
        <tpls c="1">
          <tpl fld="0" item="28"/>
        </tpls>
      </query>
      <query mdx="[T_Daten].[GJ_Stichtag].[All].[2013 JAHR]">
        <tpls c="1">
          <tpl fld="0" item="29"/>
        </tpls>
      </query>
      <query mdx="[T_Daten].[GJ_Stichtag].[All].[2017 JAHR]">
        <tpls c="1">
          <tpl fld="0" item="30"/>
        </tpls>
      </query>
      <query mdx="[T_Daten].[GJ_Stichtag].[All].[2022 JAHR]">
        <tpls c="1">
          <tpl fld="0" item="31"/>
        </tpls>
      </query>
      <query mdx="[T_Daten].[GJ_Stichtag].[All].[1999 JAHR]">
        <tpls c="1">
          <tpl fld="0" item="32"/>
        </tpls>
      </query>
      <query mdx="[T_Daten].[GJ_Stichtag].[All].[1996 JAHR]">
        <tpls c="1">
          <tpl fld="0" item="33"/>
        </tpls>
      </query>
      <query mdx="[T_Daten].[GJ_Stichtag].[All].[2016 JAHR]">
        <tpls c="1">
          <tpl fld="0" item="34"/>
        </tpls>
      </query>
      <query mdx="[T_Daten].[Kategorie].[All].[Angaben zur Anzahl der Anwartschafts- und Leistungsberechtigten]">
        <tpls c="1">
          <tpl fld="1" item="0"/>
        </tpls>
      </query>
      <query mdx="[T_Daten].[Kategorie].[All].[Bilanz der Pensionskasse - Passiva]">
        <tpls c="1">
          <tpl fld="1" item="1"/>
        </tpls>
      </query>
      <query mdx="[T_Daten].[Kategorie].[All].[Bilanz der Pensionskasse - Aktiva]">
        <tpls c="1">
          <tpl fld="1" item="2"/>
        </tpls>
      </query>
      <query mdx="[T_Daten].[Position].[All].[Anwartschaftsberechtigte - konsortialbereinigt (ab 01.01.2019, davor berechnet)]">
        <tpls c="1">
          <tpl fld="2" item="0"/>
        </tpls>
      </query>
      <query mdx="[T_Daten].[Position].[All].[Leistungsberechtigte - konsortialbereinigt (ab 01.01.2019, davor berechnet)]">
        <tpls c="1">
          <tpl fld="2" item="1"/>
        </tpls>
      </query>
      <query mdx="[T_Daten].[Position].[All].[Anwartschafts- und Leistungsberechtigte - konsortialbereinigt (ab 01.01.2019, davor berechnet)]">
        <tpls c="1">
          <tpl fld="2" item="2"/>
        </tpls>
      </query>
      <query mdx="[T_Daten].[Position].[All].[Deckungsrückstellung]">
        <tpls c="1">
          <tpl fld="2" item="3"/>
        </tpls>
      </query>
      <query mdx="[T_Daten].[Position].[All].[Aktiva der VRG]">
        <tpls c="1">
          <tpl fld="2" item="4"/>
        </tpls>
      </query>
      <query mdx="[T_Daten].[Position].[All].[Bilanzsumme]">
        <tpls c="1">
          <tpl fld="2" item="5"/>
        </tpls>
      </query>
      <query mdx="[Measures].[Bilanzwert]">
        <tpls c="1">
          <tpl fld="3" item="0"/>
        </tpls>
      </query>
    </queryCache>
    <serverFormats count="1">
      <serverFormat format=""/>
    </serverFormats>
  </tupleCache>
  <extLst>
    <ext xmlns:x14="http://schemas.microsoft.com/office/spreadsheetml/2009/9/main" uri="{725AE2AE-9491-48be-B2B4-4EB974FC3084}">
      <x14:pivotCacheDefinition supportSubqueryNonVisual="1" supportSubqueryCalcMem="1" supportAddCalcMems="1"/>
    </ext>
  </extLst>
</pivotCach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_Daten" displayName="T_Daten" ref="A1:D211" totalsRowShown="0" headerRowDxfId="5" dataDxfId="4">
  <autoFilter ref="A1:D211" xr:uid="{00000000-0009-0000-0100-000002000000}"/>
  <tableColumns count="4">
    <tableColumn id="1" xr3:uid="{00000000-0010-0000-0000-000001000000}" name="GJ_Stichtag" dataDxfId="3"/>
    <tableColumn id="2" xr3:uid="{00000000-0010-0000-0000-000002000000}" name="Kategorie" dataDxfId="2"/>
    <tableColumn id="3" xr3:uid="{00000000-0010-0000-0000-000003000000}" name="Position " dataDxfId="1"/>
    <tableColumn id="4" xr3:uid="{00000000-0010-0000-0000-000004000000}" name="Wert" dataDxfId="0"/>
  </tableColumns>
  <tableStyleInfo name="TableStyleLight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S27"/>
  <sheetViews>
    <sheetView tabSelected="1" zoomScaleNormal="100" workbookViewId="0"/>
  </sheetViews>
  <sheetFormatPr baseColWidth="10" defaultColWidth="10.81640625" defaultRowHeight="14.5" x14ac:dyDescent="0.35"/>
  <cols>
    <col min="1" max="2" width="10.81640625" style="18"/>
    <col min="3" max="3" width="4" style="18" customWidth="1"/>
    <col min="4" max="7" width="10.81640625" style="18"/>
    <col min="8" max="8" width="4" style="18" customWidth="1"/>
    <col min="9" max="9" width="10.81640625" style="18"/>
    <col min="10" max="11" width="5.453125" style="18" customWidth="1"/>
    <col min="12" max="16384" width="10.81640625" style="18"/>
  </cols>
  <sheetData>
    <row r="2" spans="2:10" ht="21" x14ac:dyDescent="0.35">
      <c r="B2" s="36" t="s">
        <v>53</v>
      </c>
      <c r="C2" s="36"/>
      <c r="D2" s="36"/>
      <c r="E2" s="36"/>
      <c r="F2" s="36"/>
      <c r="G2" s="36"/>
      <c r="H2" s="36"/>
      <c r="I2" s="36"/>
      <c r="J2" s="19"/>
    </row>
    <row r="3" spans="2:10" ht="23.5" x14ac:dyDescent="0.35">
      <c r="B3" s="20"/>
      <c r="C3" s="20"/>
      <c r="D3" s="20"/>
      <c r="E3" s="20"/>
      <c r="F3" s="20"/>
      <c r="G3" s="20"/>
      <c r="H3" s="20"/>
      <c r="I3" s="20"/>
    </row>
    <row r="4" spans="2:10" ht="15.5" x14ac:dyDescent="0.35">
      <c r="B4" s="21" t="str">
        <f>"In dieser Datei finden Sie aggregierte Daten zu den österreichischen Pensionskassen für den Zeitraum " &amp; 'Bilanz-Daten'!D5 &amp; " bis " &amp; 'Bilanz-Daten'!D39 &amp; ". Die nachfolgenden Tabellenblätter enthalten dabei folgende Inhalte:"</f>
        <v>In dieser Datei finden Sie aggregierte Daten zu den österreichischen Pensionskassen für den Zeitraum 1991 bis 2025. Die nachfolgenden Tabellenblätter enthalten dabei folgende Inhalte:</v>
      </c>
      <c r="C4" s="22"/>
      <c r="D4" s="22"/>
      <c r="E4" s="22"/>
      <c r="F4" s="22"/>
      <c r="G4" s="22"/>
      <c r="H4" s="22"/>
      <c r="I4" s="22"/>
    </row>
    <row r="5" spans="2:10" ht="15.5" x14ac:dyDescent="0.35">
      <c r="B5" s="21"/>
      <c r="C5" s="21"/>
      <c r="D5" s="21"/>
      <c r="E5" s="21"/>
      <c r="F5" s="21"/>
      <c r="G5" s="21"/>
      <c r="H5" s="21"/>
      <c r="I5" s="21"/>
    </row>
    <row r="6" spans="2:10" ht="15.5" x14ac:dyDescent="0.35">
      <c r="B6" s="21"/>
      <c r="C6" s="23" t="s">
        <v>55</v>
      </c>
      <c r="D6" s="21"/>
      <c r="E6" s="21"/>
      <c r="F6" s="21"/>
      <c r="G6" s="21"/>
      <c r="H6" s="21"/>
      <c r="I6" s="21"/>
    </row>
    <row r="7" spans="2:10" ht="15.5" x14ac:dyDescent="0.35">
      <c r="B7" s="21"/>
      <c r="C7" s="23" t="s">
        <v>54</v>
      </c>
      <c r="D7" s="21"/>
      <c r="E7" s="21"/>
      <c r="F7" s="21"/>
      <c r="G7" s="21"/>
      <c r="H7" s="21"/>
      <c r="I7" s="21"/>
    </row>
    <row r="8" spans="2:10" ht="15.5" x14ac:dyDescent="0.35">
      <c r="B8" s="21"/>
      <c r="C8" s="21"/>
      <c r="D8" s="21"/>
      <c r="E8" s="21"/>
      <c r="F8" s="21"/>
      <c r="G8" s="21"/>
      <c r="H8" s="21"/>
      <c r="I8" s="21"/>
    </row>
    <row r="9" spans="2:10" ht="15.5" x14ac:dyDescent="0.35">
      <c r="B9" s="24" t="s">
        <v>56</v>
      </c>
      <c r="C9" s="21"/>
      <c r="D9" s="21"/>
      <c r="E9" s="21"/>
      <c r="F9" s="21"/>
      <c r="G9" s="21"/>
      <c r="H9" s="21"/>
      <c r="I9" s="21"/>
    </row>
    <row r="10" spans="2:10" ht="15.5" x14ac:dyDescent="0.35">
      <c r="B10" s="21"/>
      <c r="C10" s="21"/>
      <c r="D10" s="21"/>
      <c r="E10" s="21"/>
      <c r="F10" s="21"/>
      <c r="G10" s="21"/>
      <c r="H10" s="21"/>
      <c r="I10" s="21"/>
    </row>
    <row r="11" spans="2:10" ht="15.5" x14ac:dyDescent="0.35">
      <c r="B11" s="21" t="s">
        <v>52</v>
      </c>
    </row>
    <row r="21" spans="2:19" x14ac:dyDescent="0.35">
      <c r="B21" s="26" t="s">
        <v>58</v>
      </c>
      <c r="C21" s="27"/>
      <c r="D21" s="28"/>
      <c r="E21" s="27"/>
      <c r="F21" s="27"/>
      <c r="G21" s="27"/>
      <c r="H21" s="27"/>
      <c r="I21" s="27"/>
      <c r="J21" s="27"/>
      <c r="K21" s="27"/>
      <c r="L21" s="27"/>
      <c r="M21" s="27"/>
      <c r="N21" s="27"/>
    </row>
    <row r="22" spans="2:19" x14ac:dyDescent="0.35">
      <c r="B22" s="37" t="s">
        <v>59</v>
      </c>
      <c r="C22" s="37"/>
      <c r="D22" s="37"/>
      <c r="E22" s="37"/>
      <c r="F22" s="37"/>
      <c r="G22" s="37"/>
      <c r="H22" s="37"/>
      <c r="I22" s="37"/>
      <c r="J22" s="37"/>
      <c r="K22" s="37"/>
      <c r="L22" s="37"/>
      <c r="M22" s="37"/>
      <c r="N22" s="37"/>
      <c r="O22" s="37"/>
      <c r="P22" s="37"/>
      <c r="Q22" s="37"/>
      <c r="R22" s="37"/>
      <c r="S22" s="37"/>
    </row>
    <row r="23" spans="2:19" x14ac:dyDescent="0.35">
      <c r="B23" s="37"/>
      <c r="C23" s="37"/>
      <c r="D23" s="37"/>
      <c r="E23" s="37"/>
      <c r="F23" s="37"/>
      <c r="G23" s="37"/>
      <c r="H23" s="37"/>
      <c r="I23" s="37"/>
      <c r="J23" s="37"/>
      <c r="K23" s="37"/>
      <c r="L23" s="37"/>
      <c r="M23" s="37"/>
      <c r="N23" s="37"/>
      <c r="O23" s="37"/>
      <c r="P23" s="37"/>
      <c r="Q23" s="37"/>
      <c r="R23" s="37"/>
      <c r="S23" s="37"/>
    </row>
    <row r="24" spans="2:19" x14ac:dyDescent="0.35">
      <c r="C24" s="27"/>
      <c r="D24" s="27"/>
      <c r="E24" s="27"/>
      <c r="F24" s="27"/>
      <c r="G24" s="27"/>
      <c r="H24" s="27"/>
      <c r="I24" s="27"/>
      <c r="J24" s="27"/>
      <c r="K24" s="27"/>
      <c r="L24" s="27"/>
      <c r="M24" s="27"/>
      <c r="N24" s="27"/>
    </row>
    <row r="25" spans="2:19" x14ac:dyDescent="0.35">
      <c r="B25" s="29" t="s">
        <v>60</v>
      </c>
      <c r="C25" s="1"/>
      <c r="D25" s="27"/>
      <c r="E25" s="27"/>
      <c r="F25" s="27"/>
      <c r="G25" s="27"/>
      <c r="H25" s="27"/>
      <c r="I25" s="27"/>
      <c r="J25" s="27"/>
      <c r="K25" s="27"/>
      <c r="L25" s="27"/>
      <c r="M25" s="27"/>
      <c r="N25" s="27"/>
    </row>
    <row r="26" spans="2:19" x14ac:dyDescent="0.35">
      <c r="C26" s="30"/>
      <c r="D26" s="27"/>
      <c r="E26" s="27"/>
      <c r="F26" s="27"/>
      <c r="G26" s="27"/>
      <c r="H26" s="27"/>
      <c r="I26" s="27"/>
      <c r="J26" s="27"/>
      <c r="K26" s="27"/>
      <c r="L26" s="27"/>
      <c r="M26" s="27"/>
      <c r="N26" s="27"/>
    </row>
    <row r="27" spans="2:19" x14ac:dyDescent="0.35">
      <c r="B27" s="30" t="s">
        <v>64</v>
      </c>
      <c r="D27" s="31"/>
    </row>
  </sheetData>
  <mergeCells count="2">
    <mergeCell ref="B2:I2"/>
    <mergeCell ref="B22:S23"/>
  </mergeCells>
  <hyperlinks>
    <hyperlink ref="C6" location="'Bilanz-Daten'!A1" display="Bilanzsumme, Aktiva der VRG und Deckungsrückstellung" xr:uid="{00000000-0004-0000-0000-000000000000}"/>
    <hyperlink ref="C7" location="'AWLB-Daten'!A1" display="Anwartschafts- und Leistungsberechtigte" xr:uid="{00000000-0004-0000-0000-000001000000}"/>
  </hyperlinks>
  <pageMargins left="0.70866141732283472" right="0.70866141732283472" top="0.78740157480314965" bottom="0.78740157480314965" header="0.31496062992125984" footer="0.31496062992125984"/>
  <pageSetup paperSize="9" scale="72" orientation="landscape" r:id="rId1"/>
  <headerFooter>
    <oddFooter>&amp;L&amp;F&amp;C&amp;A&amp;RStand: 30.07.2024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I41"/>
  <sheetViews>
    <sheetView zoomScale="90" zoomScaleNormal="90" workbookViewId="0"/>
  </sheetViews>
  <sheetFormatPr baseColWidth="10" defaultColWidth="10.81640625" defaultRowHeight="14.5" x14ac:dyDescent="0.35"/>
  <cols>
    <col min="1" max="2" width="2.7265625" style="1" customWidth="1"/>
    <col min="3" max="3" width="2.81640625" style="1" customWidth="1"/>
    <col min="4" max="4" width="12.453125" style="1" bestFit="1" customWidth="1"/>
    <col min="5" max="7" width="21.7265625" style="4" customWidth="1"/>
    <col min="8" max="10" width="2.7265625" style="1" customWidth="1"/>
    <col min="11" max="16384" width="10.81640625" style="1"/>
  </cols>
  <sheetData>
    <row r="1" spans="2:9" ht="15.4" customHeight="1" x14ac:dyDescent="0.35"/>
    <row r="2" spans="2:9" ht="21" customHeight="1" x14ac:dyDescent="0.35">
      <c r="B2" s="17"/>
      <c r="C2" s="38" t="s">
        <v>45</v>
      </c>
      <c r="D2" s="38"/>
      <c r="E2" s="38"/>
      <c r="F2" s="38"/>
      <c r="G2" s="38"/>
      <c r="H2" s="17"/>
      <c r="I2" s="17"/>
    </row>
    <row r="3" spans="2:9" ht="10.15" customHeight="1" x14ac:dyDescent="0.35">
      <c r="B3" s="17"/>
      <c r="I3" s="17"/>
    </row>
    <row r="4" spans="2:9" ht="14.65" customHeight="1" x14ac:dyDescent="0.35">
      <c r="B4" s="17"/>
      <c r="D4" s="7" t="s">
        <v>46</v>
      </c>
      <c r="E4" s="3" t="s">
        <v>8</v>
      </c>
      <c r="F4" s="3" t="s">
        <v>9</v>
      </c>
      <c r="G4" s="3" t="s">
        <v>10</v>
      </c>
      <c r="I4" s="17"/>
    </row>
    <row r="5" spans="2:9" ht="16.5" customHeight="1" x14ac:dyDescent="0.35">
      <c r="B5" s="17"/>
      <c r="D5" s="8">
        <v>1991</v>
      </c>
      <c r="E5" s="9" vm="55">
        <f>CUBEVALUE("ThisWorkbookDataModel","[T_Daten].[GJ_Stichtag].[All].["&amp;$D5&amp;" JAHR]","[T_Daten].[Kategorie].[All].[Bilanz der Pensionskasse - Aktiva]","[T_Daten].[Position].[All].[Bilanzsumme]","[Measures].[Bilanzwert]")</f>
        <v>695281841.96565473</v>
      </c>
      <c r="F5" s="9" vm="85">
        <f>CUBEVALUE("ThisWorkbookDataModel","[T_Daten].[GJ_Stichtag].[All].["&amp;$D5&amp;" JAHR]","[T_Daten].[Kategorie].[All].[Bilanz der Pensionskasse - Aktiva]","[T_Daten].[Position].[All].[Aktiva der VRG]","[Measures].[Bilanzwert]")</f>
        <v>642812201.9868753</v>
      </c>
      <c r="G5" s="9" vm="115">
        <f>CUBEVALUE("ThisWorkbookDataModel","[T_Daten].[GJ_Stichtag].[All].["&amp;$D5&amp;" JAHR]","[T_Daten].[Kategorie].[All].[Bilanz der Pensionskasse - Passiva]","[T_Daten].[Position].[All].[Deckungsrückstellung]","[Measures].[Bilanzwert]")</f>
        <v>618124907.81450987</v>
      </c>
      <c r="I5" s="17"/>
    </row>
    <row r="6" spans="2:9" ht="16.5" customHeight="1" x14ac:dyDescent="0.35">
      <c r="B6" s="17"/>
      <c r="D6" s="8">
        <v>1992</v>
      </c>
      <c r="E6" s="9" vm="56">
        <f>CUBEVALUE("ThisWorkbookDataModel","[T_Daten].[GJ_Stichtag].[All].["&amp;$D6&amp;" JAHR]","[T_Daten].[Kategorie].[All].[Bilanz der Pensionskasse - Aktiva]","[T_Daten].[Position].[All].[Bilanzsumme]","[Measures].[Bilanzwert]")</f>
        <v>870259786.12384903</v>
      </c>
      <c r="F6" s="9" vm="86">
        <f t="shared" ref="F6:F39" si="0">CUBEVALUE("ThisWorkbookDataModel","[T_Daten].[GJ_Stichtag].[All].["&amp;$D6&amp;" JAHR]","[T_Daten].[Kategorie].[All].[Bilanz der Pensionskasse - Aktiva]","[T_Daten].[Position].[All].[Aktiva der VRG]","[Measures].[Bilanzwert]")</f>
        <v>808139956.17828095</v>
      </c>
      <c r="G6" s="9" vm="116">
        <f>CUBEVALUE("ThisWorkbookDataModel","[T_Daten].[GJ_Stichtag].[All].["&amp;$D6&amp;" JAHR]","[T_Daten].[Kategorie].[All].[Bilanz der Pensionskasse - Passiva]","[T_Daten].[Position].[All].[Deckungsrückstellung]","[Measures].[Bilanzwert]")</f>
        <v>769393126.23998022</v>
      </c>
      <c r="I6" s="17"/>
    </row>
    <row r="7" spans="2:9" ht="15.5" x14ac:dyDescent="0.35">
      <c r="B7" s="17"/>
      <c r="D7" s="8">
        <v>1993</v>
      </c>
      <c r="E7" s="9" vm="57">
        <f t="shared" ref="E7:E39" si="1">CUBEVALUE("ThisWorkbookDataModel","[T_Daten].[GJ_Stichtag].[All].["&amp;$D7&amp;" JAHR]","[T_Daten].[Kategorie].[All].[Bilanz der Pensionskasse - Aktiva]","[T_Daten].[Position].[All].[Bilanzsumme]","[Measures].[Bilanzwert]")</f>
        <v>1085624148.7467568</v>
      </c>
      <c r="F7" s="9" vm="102">
        <f t="shared" si="0"/>
        <v>1017591334.4185809</v>
      </c>
      <c r="G7" s="9" vm="127">
        <f t="shared" ref="G7:G39" si="2">CUBEVALUE("ThisWorkbookDataModel","[T_Daten].[GJ_Stichtag].[All].["&amp;$D7&amp;" JAHR]","[T_Daten].[Kategorie].[All].[Bilanz der Pensionskasse - Passiva]","[T_Daten].[Position].[All].[Deckungsrückstellung]","[Measures].[Bilanzwert]")</f>
        <v>933155428.51536655</v>
      </c>
      <c r="I7" s="17"/>
    </row>
    <row r="8" spans="2:9" ht="15.5" x14ac:dyDescent="0.35">
      <c r="B8" s="17"/>
      <c r="D8" s="8">
        <v>1994</v>
      </c>
      <c r="E8" s="9" vm="68">
        <f t="shared" si="1"/>
        <v>1270751675.0361547</v>
      </c>
      <c r="F8" s="9" vm="94">
        <f t="shared" si="0"/>
        <v>1210507420.1870599</v>
      </c>
      <c r="G8" s="9" vm="117">
        <f t="shared" si="2"/>
        <v>1175601668.4229267</v>
      </c>
      <c r="I8" s="17"/>
    </row>
    <row r="9" spans="2:9" ht="15.5" x14ac:dyDescent="0.35">
      <c r="B9" s="17"/>
      <c r="D9" s="8">
        <v>1995</v>
      </c>
      <c r="E9" s="9" vm="77">
        <f t="shared" si="1"/>
        <v>1732677363.502249</v>
      </c>
      <c r="F9" s="9" vm="112">
        <f t="shared" si="0"/>
        <v>1665980349.0476224</v>
      </c>
      <c r="G9" s="9" vm="131">
        <f t="shared" si="2"/>
        <v>1590429193.8402505</v>
      </c>
      <c r="I9" s="17"/>
    </row>
    <row r="10" spans="2:9" ht="15.5" x14ac:dyDescent="0.35">
      <c r="B10" s="17"/>
      <c r="D10" s="8">
        <v>1996</v>
      </c>
      <c r="E10" s="9" vm="65">
        <f t="shared" si="1"/>
        <v>2329135697.1868343</v>
      </c>
      <c r="F10" s="9" vm="87">
        <f t="shared" si="0"/>
        <v>2245662917.0875635</v>
      </c>
      <c r="G10" s="9" vm="138">
        <f t="shared" si="2"/>
        <v>2073531334.5639265</v>
      </c>
      <c r="I10" s="17"/>
    </row>
    <row r="11" spans="2:9" ht="15.5" x14ac:dyDescent="0.35">
      <c r="B11" s="17"/>
      <c r="D11" s="8">
        <v>1997</v>
      </c>
      <c r="E11" s="9" vm="58">
        <f t="shared" si="1"/>
        <v>3253818868.7019901</v>
      </c>
      <c r="F11" s="9" vm="103">
        <f t="shared" si="0"/>
        <v>3147269936.1205788</v>
      </c>
      <c r="G11" s="9" vm="142">
        <f t="shared" si="2"/>
        <v>2875797498.9644117</v>
      </c>
      <c r="I11" s="17"/>
    </row>
    <row r="12" spans="2:9" ht="15.5" x14ac:dyDescent="0.35">
      <c r="B12" s="17"/>
      <c r="D12" s="8">
        <v>1998</v>
      </c>
      <c r="E12" s="9" vm="69">
        <f t="shared" si="1"/>
        <v>5082675472.19174</v>
      </c>
      <c r="F12" s="9" vm="109">
        <f t="shared" si="0"/>
        <v>4942086983.9320364</v>
      </c>
      <c r="G12" s="9" vm="118">
        <f t="shared" si="2"/>
        <v>4519769053.2909889</v>
      </c>
      <c r="I12" s="17"/>
    </row>
    <row r="13" spans="2:9" ht="15.5" x14ac:dyDescent="0.35">
      <c r="B13" s="17"/>
      <c r="D13" s="8">
        <v>1999</v>
      </c>
      <c r="E13" s="9" vm="78">
        <f t="shared" si="1"/>
        <v>7485814845.5338907</v>
      </c>
      <c r="F13" s="9" vm="98">
        <f t="shared" si="0"/>
        <v>7304371530.2718687</v>
      </c>
      <c r="G13" s="9" vm="132">
        <f t="shared" si="2"/>
        <v>6472355646.4611959</v>
      </c>
      <c r="I13" s="17"/>
    </row>
    <row r="14" spans="2:9" ht="15.5" x14ac:dyDescent="0.35">
      <c r="B14" s="17"/>
      <c r="D14" s="8">
        <v>2000</v>
      </c>
      <c r="E14" s="9" vm="83">
        <f t="shared" si="1"/>
        <v>8053344876.9285545</v>
      </c>
      <c r="F14" s="9" vm="88">
        <f t="shared" si="0"/>
        <v>7849884220.6201897</v>
      </c>
      <c r="G14" s="9" vm="124">
        <f t="shared" si="2"/>
        <v>7294822047.4117565</v>
      </c>
      <c r="I14" s="17"/>
    </row>
    <row r="15" spans="2:9" ht="15.5" x14ac:dyDescent="0.35">
      <c r="B15" s="17"/>
      <c r="D15" s="8">
        <v>2001</v>
      </c>
      <c r="E15" s="9" vm="59">
        <f t="shared" si="1"/>
        <v>8435726221</v>
      </c>
      <c r="F15" s="9" vm="104">
        <f t="shared" si="0"/>
        <v>8212136987</v>
      </c>
      <c r="G15" s="9" vm="128">
        <f t="shared" si="2"/>
        <v>8019639722</v>
      </c>
      <c r="I15" s="17"/>
    </row>
    <row r="16" spans="2:9" ht="15.5" x14ac:dyDescent="0.35">
      <c r="B16" s="17"/>
      <c r="D16" s="8">
        <v>2002</v>
      </c>
      <c r="E16" s="9" vm="70">
        <f t="shared" si="1"/>
        <v>8594047764</v>
      </c>
      <c r="F16" s="9" vm="95">
        <f t="shared" si="0"/>
        <v>8343099405</v>
      </c>
      <c r="G16" s="9" vm="119">
        <f t="shared" si="2"/>
        <v>8376381137</v>
      </c>
      <c r="I16" s="17"/>
    </row>
    <row r="17" spans="2:9" ht="15.5" x14ac:dyDescent="0.35">
      <c r="B17" s="17"/>
      <c r="D17" s="8">
        <v>2003</v>
      </c>
      <c r="E17" s="9" vm="79">
        <f t="shared" si="1"/>
        <v>9620752243.2700005</v>
      </c>
      <c r="F17" s="9" vm="113">
        <f t="shared" si="0"/>
        <v>9339192773.5900002</v>
      </c>
      <c r="G17" s="9" vm="133">
        <f t="shared" si="2"/>
        <v>9178650713.6299992</v>
      </c>
      <c r="I17" s="17"/>
    </row>
    <row r="18" spans="2:9" ht="15.5" x14ac:dyDescent="0.35">
      <c r="B18" s="17"/>
      <c r="D18" s="8">
        <v>2004</v>
      </c>
      <c r="E18" s="9" vm="66">
        <f t="shared" si="1"/>
        <v>10704419806.120001</v>
      </c>
      <c r="F18" s="9" vm="89">
        <f t="shared" si="0"/>
        <v>10370172870.5</v>
      </c>
      <c r="G18" s="9" vm="139">
        <f t="shared" si="2"/>
        <v>10055134343.74</v>
      </c>
      <c r="I18" s="17"/>
    </row>
    <row r="19" spans="2:9" ht="15.5" x14ac:dyDescent="0.35">
      <c r="B19" s="17"/>
      <c r="D19" s="8">
        <v>2005</v>
      </c>
      <c r="E19" s="9" vm="60">
        <f t="shared" si="1"/>
        <v>12083810060.219999</v>
      </c>
      <c r="F19" s="9" vm="105">
        <f t="shared" si="0"/>
        <v>11725497794.24</v>
      </c>
      <c r="G19" s="9" vm="143">
        <f t="shared" si="2"/>
        <v>10958767578.610001</v>
      </c>
      <c r="I19" s="17"/>
    </row>
    <row r="20" spans="2:9" ht="15.5" x14ac:dyDescent="0.35">
      <c r="B20" s="17"/>
      <c r="D20" s="8">
        <v>2006</v>
      </c>
      <c r="E20" s="9" vm="71">
        <f t="shared" si="1"/>
        <v>13122031077.68</v>
      </c>
      <c r="F20" s="9" vm="110">
        <f t="shared" si="0"/>
        <v>12743365060.059999</v>
      </c>
      <c r="G20" s="9" vm="120">
        <f t="shared" si="2"/>
        <v>11933015169.27</v>
      </c>
      <c r="I20" s="17"/>
    </row>
    <row r="21" spans="2:9" ht="15.5" x14ac:dyDescent="0.35">
      <c r="B21" s="17"/>
      <c r="D21" s="8">
        <v>2007</v>
      </c>
      <c r="E21" s="9" vm="80">
        <f t="shared" si="1"/>
        <v>13566432085.129999</v>
      </c>
      <c r="F21" s="9" vm="99">
        <f t="shared" si="0"/>
        <v>13150358428.719999</v>
      </c>
      <c r="G21" s="9" vm="134">
        <f t="shared" si="2"/>
        <v>12528919083.209999</v>
      </c>
      <c r="I21" s="17"/>
    </row>
    <row r="22" spans="2:9" ht="15.5" x14ac:dyDescent="0.35">
      <c r="B22" s="17"/>
      <c r="D22" s="8">
        <v>2008</v>
      </c>
      <c r="E22" s="9" vm="75">
        <f t="shared" si="1"/>
        <v>12997019470.93</v>
      </c>
      <c r="F22" s="9" vm="90">
        <f t="shared" si="0"/>
        <v>12545896378.370001</v>
      </c>
      <c r="G22" s="9" vm="125">
        <f t="shared" si="2"/>
        <v>12388171919.040001</v>
      </c>
      <c r="I22" s="17"/>
    </row>
    <row r="23" spans="2:9" ht="15.5" x14ac:dyDescent="0.35">
      <c r="B23" s="17"/>
      <c r="D23" s="8">
        <v>2009</v>
      </c>
      <c r="E23" s="9" vm="61">
        <f t="shared" si="1"/>
        <v>14561803844.99</v>
      </c>
      <c r="F23" s="9" vm="106">
        <f t="shared" si="0"/>
        <v>14063104689.1</v>
      </c>
      <c r="G23" s="9" vm="129">
        <f t="shared" si="2"/>
        <v>13483255456.219999</v>
      </c>
      <c r="I23" s="17"/>
    </row>
    <row r="24" spans="2:9" ht="15.5" x14ac:dyDescent="0.35">
      <c r="B24" s="17"/>
      <c r="D24" s="8">
        <v>2010</v>
      </c>
      <c r="E24" s="9" vm="72">
        <f t="shared" si="1"/>
        <v>15761897686.27</v>
      </c>
      <c r="F24" s="9" vm="96">
        <f t="shared" si="0"/>
        <v>15216925665.49</v>
      </c>
      <c r="G24" s="9" vm="121">
        <f t="shared" si="2"/>
        <v>14395404363.42</v>
      </c>
      <c r="I24" s="17"/>
    </row>
    <row r="25" spans="2:9" ht="15.5" x14ac:dyDescent="0.35">
      <c r="B25" s="17"/>
      <c r="D25" s="8">
        <v>2011</v>
      </c>
      <c r="E25" s="9" vm="81">
        <f t="shared" si="1"/>
        <v>15745458557.27</v>
      </c>
      <c r="F25" s="9" vm="100">
        <f t="shared" si="0"/>
        <v>15152261810.84</v>
      </c>
      <c r="G25" s="9" vm="135">
        <f t="shared" si="2"/>
        <v>14796372547.07</v>
      </c>
      <c r="I25" s="17"/>
    </row>
    <row r="26" spans="2:9" ht="15.5" x14ac:dyDescent="0.35">
      <c r="B26" s="17"/>
      <c r="D26" s="8">
        <v>2012</v>
      </c>
      <c r="E26" s="9" vm="84">
        <f t="shared" si="1"/>
        <v>17146129465.910002</v>
      </c>
      <c r="F26" s="9" vm="91">
        <f t="shared" si="0"/>
        <v>16523829859.480001</v>
      </c>
      <c r="G26" s="9" vm="140">
        <f t="shared" si="2"/>
        <v>15733124337.349998</v>
      </c>
      <c r="I26" s="17"/>
    </row>
    <row r="27" spans="2:9" ht="15.5" x14ac:dyDescent="0.35">
      <c r="B27" s="17"/>
      <c r="D27" s="8">
        <v>2013</v>
      </c>
      <c r="E27" s="9" vm="62">
        <f t="shared" si="1"/>
        <v>18253069903.529999</v>
      </c>
      <c r="F27" s="9" vm="107">
        <f t="shared" si="0"/>
        <v>17595149547.689999</v>
      </c>
      <c r="G27" s="9" vm="144">
        <f t="shared" si="2"/>
        <v>16713975710.67</v>
      </c>
      <c r="I27" s="17"/>
    </row>
    <row r="28" spans="2:9" ht="15.5" x14ac:dyDescent="0.35">
      <c r="B28" s="17"/>
      <c r="D28" s="8">
        <v>2014</v>
      </c>
      <c r="E28" s="9" vm="73">
        <f t="shared" si="1"/>
        <v>19849628194.199997</v>
      </c>
      <c r="F28" s="9" vm="111">
        <f t="shared" si="0"/>
        <v>19171116167.139999</v>
      </c>
      <c r="G28" s="9" vm="122">
        <f t="shared" si="2"/>
        <v>17704497255.880001</v>
      </c>
      <c r="I28" s="17"/>
    </row>
    <row r="29" spans="2:9" ht="15.5" x14ac:dyDescent="0.35">
      <c r="B29" s="17"/>
      <c r="D29" s="8">
        <v>2015</v>
      </c>
      <c r="E29" s="9" vm="82">
        <f t="shared" si="1"/>
        <v>20568812483.059998</v>
      </c>
      <c r="F29" s="9" vm="114">
        <f t="shared" si="0"/>
        <v>19820245822.77</v>
      </c>
      <c r="G29" s="9" vm="136">
        <f t="shared" si="2"/>
        <v>18621463469.389999</v>
      </c>
      <c r="I29" s="17"/>
    </row>
    <row r="30" spans="2:9" ht="15.5" x14ac:dyDescent="0.35">
      <c r="B30" s="17"/>
      <c r="D30" s="8">
        <v>2016</v>
      </c>
      <c r="E30" s="9" vm="67">
        <f t="shared" si="1"/>
        <v>21750987404.57</v>
      </c>
      <c r="F30" s="9" vm="92">
        <f t="shared" si="0"/>
        <v>20963103308.110004</v>
      </c>
      <c r="G30" s="9" vm="126">
        <f t="shared" si="2"/>
        <v>19647742907.98</v>
      </c>
      <c r="I30" s="17"/>
    </row>
    <row r="31" spans="2:9" ht="15.5" x14ac:dyDescent="0.35">
      <c r="B31" s="17"/>
      <c r="D31" s="8">
        <v>2017</v>
      </c>
      <c r="E31" s="9" vm="63">
        <f t="shared" si="1"/>
        <v>23272811123.879997</v>
      </c>
      <c r="F31" s="9" vm="108">
        <f t="shared" si="0"/>
        <v>22425354829.84</v>
      </c>
      <c r="G31" s="9" vm="130">
        <f t="shared" si="2"/>
        <v>20695791868.389999</v>
      </c>
      <c r="I31" s="17"/>
    </row>
    <row r="32" spans="2:9" ht="15.5" x14ac:dyDescent="0.35">
      <c r="B32" s="17"/>
      <c r="D32" s="8">
        <v>2018</v>
      </c>
      <c r="E32" s="9" vm="64">
        <f t="shared" si="1"/>
        <v>22715795907.509998</v>
      </c>
      <c r="F32" s="9" vm="97">
        <f t="shared" si="0"/>
        <v>21837582722.649998</v>
      </c>
      <c r="G32" s="9" vm="123">
        <f t="shared" si="2"/>
        <v>21207318874.260002</v>
      </c>
      <c r="I32" s="17"/>
    </row>
    <row r="33" spans="2:9" ht="15.5" x14ac:dyDescent="0.35">
      <c r="B33" s="17"/>
      <c r="D33" s="8">
        <v>2019</v>
      </c>
      <c r="E33" s="9" vm="74">
        <f t="shared" si="1"/>
        <v>25704911510.23</v>
      </c>
      <c r="F33" s="9" vm="101">
        <f t="shared" si="0"/>
        <v>24766756036.450001</v>
      </c>
      <c r="G33" s="9" vm="137">
        <f t="shared" si="2"/>
        <v>22823220122.260002</v>
      </c>
      <c r="I33" s="17"/>
    </row>
    <row r="34" spans="2:9" ht="15.5" x14ac:dyDescent="0.35">
      <c r="B34" s="17"/>
      <c r="D34" s="8">
        <v>2020</v>
      </c>
      <c r="E34" s="9" vm="76">
        <f t="shared" si="1"/>
        <v>26374706389.239998</v>
      </c>
      <c r="F34" s="9" vm="93">
        <f t="shared" si="0"/>
        <v>25383915883.43</v>
      </c>
      <c r="G34" s="9" vm="141">
        <f t="shared" si="2"/>
        <v>23757438453.849998</v>
      </c>
      <c r="I34" s="17"/>
    </row>
    <row r="35" spans="2:9" ht="15.5" x14ac:dyDescent="0.35">
      <c r="B35" s="17"/>
      <c r="D35" s="8">
        <v>2021</v>
      </c>
      <c r="E35" s="9" vm="246">
        <f t="shared" si="1"/>
        <v>28358911890.869999</v>
      </c>
      <c r="F35" s="9" vm="245">
        <f t="shared" si="0"/>
        <v>27319037797.639999</v>
      </c>
      <c r="G35" s="9" vm="244">
        <f t="shared" si="2"/>
        <v>24842437013.400002</v>
      </c>
      <c r="I35" s="17"/>
    </row>
    <row r="36" spans="2:9" ht="15.5" x14ac:dyDescent="0.35">
      <c r="B36" s="17"/>
      <c r="D36" s="8">
        <v>2022</v>
      </c>
      <c r="E36" s="9" vm="258">
        <f t="shared" si="1"/>
        <v>26032806519.730003</v>
      </c>
      <c r="F36" s="9" vm="257">
        <f t="shared" si="0"/>
        <v>24956948930.709999</v>
      </c>
      <c r="G36" s="9" vm="256">
        <f t="shared" si="2"/>
        <v>24489633117.350002</v>
      </c>
      <c r="I36" s="17"/>
    </row>
    <row r="37" spans="2:9" ht="15.5" x14ac:dyDescent="0.35">
      <c r="B37" s="17"/>
      <c r="D37" s="8">
        <v>2023</v>
      </c>
      <c r="E37" s="9" vm="269">
        <f t="shared" si="1"/>
        <v>27851103522.899998</v>
      </c>
      <c r="F37" s="9" vm="268">
        <f t="shared" si="0"/>
        <v>26715652687.900002</v>
      </c>
      <c r="G37" s="9" vm="270">
        <f t="shared" si="2"/>
        <v>25640847469.059998</v>
      </c>
      <c r="I37" s="17"/>
    </row>
    <row r="38" spans="2:9" ht="15.5" x14ac:dyDescent="0.35">
      <c r="B38" s="17"/>
      <c r="D38" s="8">
        <v>2024</v>
      </c>
      <c r="E38" s="9" vm="271">
        <f t="shared" si="1"/>
        <v>30225135105.27</v>
      </c>
      <c r="F38" s="9" vm="272">
        <f t="shared" si="0"/>
        <v>29035190846.610001</v>
      </c>
      <c r="G38" s="9" vm="273">
        <f t="shared" si="2"/>
        <v>27131140494.589996</v>
      </c>
      <c r="I38" s="17"/>
    </row>
    <row r="39" spans="2:9" ht="15.5" x14ac:dyDescent="0.35">
      <c r="B39" s="17"/>
      <c r="D39" s="8">
        <v>2025</v>
      </c>
      <c r="E39" s="9" vm="294">
        <f t="shared" si="1"/>
        <v>31825590454.900002</v>
      </c>
      <c r="F39" s="9" vm="293">
        <f t="shared" si="0"/>
        <v>30572970296.07</v>
      </c>
      <c r="G39" s="9" vm="292">
        <f t="shared" si="2"/>
        <v>28375455693.190002</v>
      </c>
      <c r="I39" s="17"/>
    </row>
    <row r="40" spans="2:9" ht="15.5" x14ac:dyDescent="0.35">
      <c r="B40" s="17"/>
      <c r="I40" s="17"/>
    </row>
    <row r="41" spans="2:9" ht="15.5" x14ac:dyDescent="0.35">
      <c r="B41" s="17"/>
      <c r="C41" s="17"/>
      <c r="D41" s="17"/>
      <c r="E41" s="17"/>
      <c r="F41" s="17"/>
      <c r="G41" s="17"/>
      <c r="H41" s="17"/>
      <c r="I41" s="17"/>
    </row>
  </sheetData>
  <mergeCells count="1">
    <mergeCell ref="C2:G2"/>
  </mergeCells>
  <pageMargins left="0.70866141732283472" right="0.47244094488188981" top="0.78740157480314965" bottom="0.78740157480314965" header="0.31496062992125984" footer="0.31496062992125984"/>
  <pageSetup paperSize="9" scale="96" orientation="portrait" r:id="rId1"/>
  <headerFooter>
    <oddFooter>&amp;L&amp;F&amp;C&amp;A&amp;RStand: 30.07.2024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I45"/>
  <sheetViews>
    <sheetView zoomScale="90" zoomScaleNormal="90" workbookViewId="0"/>
  </sheetViews>
  <sheetFormatPr baseColWidth="10" defaultColWidth="10.81640625" defaultRowHeight="14.5" x14ac:dyDescent="0.35"/>
  <cols>
    <col min="1" max="2" width="2.7265625" style="1" customWidth="1"/>
    <col min="3" max="3" width="2.81640625" style="1" customWidth="1"/>
    <col min="4" max="4" width="12.453125" style="1" bestFit="1" customWidth="1"/>
    <col min="5" max="7" width="21.7265625" style="4" customWidth="1"/>
    <col min="8" max="10" width="2.7265625" style="1" customWidth="1"/>
    <col min="11" max="16384" width="10.81640625" style="1"/>
  </cols>
  <sheetData>
    <row r="1" spans="2:9" ht="15.4" customHeight="1" x14ac:dyDescent="0.35"/>
    <row r="2" spans="2:9" ht="21" customHeight="1" x14ac:dyDescent="0.35">
      <c r="B2" s="17"/>
      <c r="C2" s="38" t="s">
        <v>51</v>
      </c>
      <c r="D2" s="38"/>
      <c r="E2" s="38"/>
      <c r="F2" s="38"/>
      <c r="G2" s="38"/>
      <c r="H2" s="6"/>
      <c r="I2" s="17"/>
    </row>
    <row r="3" spans="2:9" ht="10.15" customHeight="1" x14ac:dyDescent="0.35">
      <c r="B3" s="17"/>
      <c r="I3" s="17"/>
    </row>
    <row r="4" spans="2:9" ht="15.5" x14ac:dyDescent="0.35">
      <c r="B4" s="17"/>
      <c r="D4" s="7" t="s">
        <v>46</v>
      </c>
      <c r="E4" s="3" t="s">
        <v>47</v>
      </c>
      <c r="F4" s="3" t="s">
        <v>5</v>
      </c>
      <c r="G4" s="15" t="s">
        <v>4</v>
      </c>
      <c r="I4" s="17"/>
    </row>
    <row r="5" spans="2:9" ht="16.5" customHeight="1" x14ac:dyDescent="0.35">
      <c r="B5" s="17"/>
      <c r="D5" s="8">
        <v>1991</v>
      </c>
      <c r="E5" s="16" vm="145">
        <f>CUBEVALUE("ThisWorkbookDataModel","[T_Daten].[GJ_Stichtag].[All].["&amp;$D5&amp;" JAHR]","[T_Daten].[Kategorie].[All].[Angaben zur Anzahl der Anwartschafts- und Leistungsberechtigten]","[T_Daten].[Position].[All].[Anwartschaftsberechtigte - konsortialbereinigt (ab 01.01.2019, davor berechnet)]","[Measures].[Bilanzwert]")</f>
        <v>21762</v>
      </c>
      <c r="F5" s="16" vm="175">
        <f>CUBEVALUE("ThisWorkbookDataModel","[T_Daten].[GJ_Stichtag].[All].["&amp;$D5&amp;" JAHR]","[T_Daten].[Kategorie].[All].[Angaben zur Anzahl der Anwartschafts- und Leistungsberechtigten]","[T_Daten].[Position].[All].[Leistungsberechtigte - konsortialbereinigt (ab 01.01.2019, davor berechnet)]","[Measures].[Bilanzwert]")</f>
        <v>3620</v>
      </c>
      <c r="G5" s="16" vm="205">
        <f>CUBEVALUE("ThisWorkbookDataModel","[T_Daten].[GJ_Stichtag].[All].["&amp;$D5&amp;" JAHR]","[T_Daten].[Kategorie].[All].[Angaben zur Anzahl der Anwartschafts- und Leistungsberechtigten]","[T_Daten].[Position].[All].[Anwartschafts- und Leistungsberechtigte - konsortialbereinigt (ab 01.01.2019, davor berechnet)]","[Measures].[Bilanzwert]")</f>
        <v>25382</v>
      </c>
      <c r="I5" s="17"/>
    </row>
    <row r="6" spans="2:9" ht="16.5" customHeight="1" x14ac:dyDescent="0.35">
      <c r="B6" s="17"/>
      <c r="D6" s="8">
        <v>1992</v>
      </c>
      <c r="E6" s="16" vm="146">
        <f t="shared" ref="E6:E39" si="0">CUBEVALUE("ThisWorkbookDataModel","[T_Daten].[GJ_Stichtag].[All].["&amp;$D6&amp;" JAHR]","[T_Daten].[Kategorie].[All].[Angaben zur Anzahl der Anwartschafts- und Leistungsberechtigten]","[T_Daten].[Position].[All].[Anwartschaftsberechtigte - konsortialbereinigt (ab 01.01.2019, davor berechnet)]","[Measures].[Bilanzwert]")</f>
        <v>35868</v>
      </c>
      <c r="F6" s="16" vm="176">
        <f t="shared" ref="F6:F39" si="1">CUBEVALUE("ThisWorkbookDataModel","[T_Daten].[GJ_Stichtag].[All].["&amp;$D6&amp;" JAHR]","[T_Daten].[Kategorie].[All].[Angaben zur Anzahl der Anwartschafts- und Leistungsberechtigten]","[T_Daten].[Position].[All].[Leistungsberechtigte - konsortialbereinigt (ab 01.01.2019, davor berechnet)]","[Measures].[Bilanzwert]")</f>
        <v>5107</v>
      </c>
      <c r="G6" s="16" vm="206">
        <f t="shared" ref="G6:G39" si="2">CUBEVALUE("ThisWorkbookDataModel","[T_Daten].[GJ_Stichtag].[All].["&amp;$D6&amp;" JAHR]","[T_Daten].[Kategorie].[All].[Angaben zur Anzahl der Anwartschafts- und Leistungsberechtigten]","[T_Daten].[Position].[All].[Anwartschafts- und Leistungsberechtigte - konsortialbereinigt (ab 01.01.2019, davor berechnet)]","[Measures].[Bilanzwert]")</f>
        <v>40975</v>
      </c>
      <c r="I6" s="17"/>
    </row>
    <row r="7" spans="2:9" ht="15.5" x14ac:dyDescent="0.35">
      <c r="B7" s="17"/>
      <c r="D7" s="8">
        <v>1993</v>
      </c>
      <c r="E7" s="16" vm="157">
        <f t="shared" si="0"/>
        <v>48490</v>
      </c>
      <c r="F7" s="16" vm="193">
        <f t="shared" si="1"/>
        <v>5530</v>
      </c>
      <c r="G7" s="16" vm="218">
        <f t="shared" si="2"/>
        <v>54020</v>
      </c>
      <c r="I7" s="17"/>
    </row>
    <row r="8" spans="2:9" ht="15.5" x14ac:dyDescent="0.35">
      <c r="B8" s="17"/>
      <c r="D8" s="8">
        <v>1994</v>
      </c>
      <c r="E8" s="16" vm="167">
        <f t="shared" si="0"/>
        <v>54751</v>
      </c>
      <c r="F8" s="16" vm="184">
        <f t="shared" si="1"/>
        <v>6041</v>
      </c>
      <c r="G8" s="16" vm="227">
        <f t="shared" si="2"/>
        <v>60792</v>
      </c>
      <c r="I8" s="17"/>
    </row>
    <row r="9" spans="2:9" ht="15.5" x14ac:dyDescent="0.35">
      <c r="B9" s="17"/>
      <c r="D9" s="8">
        <v>1995</v>
      </c>
      <c r="E9" s="16" vm="164">
        <f t="shared" si="0"/>
        <v>76596</v>
      </c>
      <c r="F9" s="16" vm="189">
        <f t="shared" si="1"/>
        <v>7576</v>
      </c>
      <c r="G9" s="16" vm="233">
        <f t="shared" si="2"/>
        <v>84172</v>
      </c>
      <c r="I9" s="17"/>
    </row>
    <row r="10" spans="2:9" ht="15.5" x14ac:dyDescent="0.35">
      <c r="B10" s="17"/>
      <c r="D10" s="8">
        <v>1996</v>
      </c>
      <c r="E10" s="16" vm="147">
        <f t="shared" si="0"/>
        <v>109471</v>
      </c>
      <c r="F10" s="16" vm="177">
        <f t="shared" si="1"/>
        <v>12349</v>
      </c>
      <c r="G10" s="16" vm="207">
        <f t="shared" si="2"/>
        <v>121820</v>
      </c>
      <c r="I10" s="17"/>
    </row>
    <row r="11" spans="2:9" ht="15.5" x14ac:dyDescent="0.35">
      <c r="B11" s="17"/>
      <c r="D11" s="8">
        <v>1997</v>
      </c>
      <c r="E11" s="16" vm="158">
        <f t="shared" si="0"/>
        <v>138487</v>
      </c>
      <c r="F11" s="16" vm="194">
        <f t="shared" si="1"/>
        <v>14996</v>
      </c>
      <c r="G11" s="16" vm="219">
        <f t="shared" si="2"/>
        <v>153483</v>
      </c>
      <c r="I11" s="17"/>
    </row>
    <row r="12" spans="2:9" ht="15.5" x14ac:dyDescent="0.35">
      <c r="B12" s="17"/>
      <c r="D12" s="8">
        <v>1998</v>
      </c>
      <c r="E12" s="16" vm="168">
        <f t="shared" si="0"/>
        <v>177702</v>
      </c>
      <c r="F12" s="16" vm="185">
        <f t="shared" si="1"/>
        <v>23370</v>
      </c>
      <c r="G12" s="16" vm="228">
        <f t="shared" si="2"/>
        <v>201072</v>
      </c>
      <c r="I12" s="17"/>
    </row>
    <row r="13" spans="2:9" ht="15.5" x14ac:dyDescent="0.35">
      <c r="B13" s="17"/>
      <c r="D13" s="8">
        <v>1999</v>
      </c>
      <c r="E13" s="16" vm="173">
        <f t="shared" si="0"/>
        <v>203147</v>
      </c>
      <c r="F13" s="16" vm="202">
        <f t="shared" si="1"/>
        <v>28196</v>
      </c>
      <c r="G13" s="16" vm="225">
        <f t="shared" si="2"/>
        <v>231343</v>
      </c>
      <c r="I13" s="17"/>
    </row>
    <row r="14" spans="2:9" ht="15.5" x14ac:dyDescent="0.35">
      <c r="B14" s="17"/>
      <c r="D14" s="8">
        <v>2000</v>
      </c>
      <c r="E14" s="16" vm="148">
        <f t="shared" si="0"/>
        <v>252443</v>
      </c>
      <c r="F14" s="16" vm="178">
        <f t="shared" si="1"/>
        <v>31298</v>
      </c>
      <c r="G14" s="16" vm="208">
        <f t="shared" si="2"/>
        <v>283741</v>
      </c>
      <c r="I14" s="17"/>
    </row>
    <row r="15" spans="2:9" ht="15.5" x14ac:dyDescent="0.35">
      <c r="B15" s="17"/>
      <c r="D15" s="8">
        <v>2001</v>
      </c>
      <c r="E15" s="16" vm="159">
        <f t="shared" si="0"/>
        <v>282740</v>
      </c>
      <c r="F15" s="16" vm="195">
        <f t="shared" si="1"/>
        <v>34824</v>
      </c>
      <c r="G15" s="16" vm="220">
        <f t="shared" si="2"/>
        <v>317564</v>
      </c>
      <c r="I15" s="17"/>
    </row>
    <row r="16" spans="2:9" ht="15.5" x14ac:dyDescent="0.35">
      <c r="B16" s="17"/>
      <c r="D16" s="8">
        <v>2002</v>
      </c>
      <c r="E16" s="16" vm="169">
        <f t="shared" si="0"/>
        <v>307421</v>
      </c>
      <c r="F16" s="16" vm="200">
        <f t="shared" si="1"/>
        <v>37252</v>
      </c>
      <c r="G16" s="16" vm="229">
        <f t="shared" si="2"/>
        <v>344673</v>
      </c>
      <c r="I16" s="17"/>
    </row>
    <row r="17" spans="2:9" ht="15.5" x14ac:dyDescent="0.35">
      <c r="B17" s="17"/>
      <c r="D17" s="8">
        <v>2003</v>
      </c>
      <c r="E17" s="16" vm="155">
        <f t="shared" si="0"/>
        <v>329668</v>
      </c>
      <c r="F17" s="16" vm="190">
        <f t="shared" si="1"/>
        <v>39426</v>
      </c>
      <c r="G17" s="16" vm="215">
        <f t="shared" si="2"/>
        <v>369094</v>
      </c>
      <c r="I17" s="17"/>
    </row>
    <row r="18" spans="2:9" ht="15.5" x14ac:dyDescent="0.35">
      <c r="B18" s="17"/>
      <c r="D18" s="8">
        <v>2004</v>
      </c>
      <c r="E18" s="16" vm="149">
        <f t="shared" si="0"/>
        <v>360031</v>
      </c>
      <c r="F18" s="16" vm="179">
        <f t="shared" si="1"/>
        <v>42245</v>
      </c>
      <c r="G18" s="16" vm="209">
        <f t="shared" si="2"/>
        <v>402276</v>
      </c>
      <c r="I18" s="17"/>
    </row>
    <row r="19" spans="2:9" ht="15.5" x14ac:dyDescent="0.35">
      <c r="B19" s="17"/>
      <c r="D19" s="8">
        <v>2005</v>
      </c>
      <c r="E19" s="16" vm="160">
        <f t="shared" si="0"/>
        <v>382703</v>
      </c>
      <c r="F19" s="16" vm="196">
        <f t="shared" si="1"/>
        <v>45708</v>
      </c>
      <c r="G19" s="16" vm="221">
        <f t="shared" si="2"/>
        <v>428411</v>
      </c>
      <c r="I19" s="17"/>
    </row>
    <row r="20" spans="2:9" ht="15.5" x14ac:dyDescent="0.35">
      <c r="B20" s="17"/>
      <c r="D20" s="8">
        <v>2006</v>
      </c>
      <c r="E20" s="16" vm="170">
        <f t="shared" si="0"/>
        <v>433525</v>
      </c>
      <c r="F20" s="16" vm="186">
        <f t="shared" si="1"/>
        <v>48818</v>
      </c>
      <c r="G20" s="16" vm="230">
        <f t="shared" si="2"/>
        <v>482343</v>
      </c>
      <c r="I20" s="17"/>
    </row>
    <row r="21" spans="2:9" ht="15.5" x14ac:dyDescent="0.35">
      <c r="B21" s="17"/>
      <c r="D21" s="8">
        <v>2007</v>
      </c>
      <c r="E21" s="16" vm="165">
        <f t="shared" si="0"/>
        <v>442138</v>
      </c>
      <c r="F21" s="16" vm="203">
        <f t="shared" si="1"/>
        <v>52213</v>
      </c>
      <c r="G21" s="16" vm="234">
        <f t="shared" si="2"/>
        <v>494351</v>
      </c>
      <c r="I21" s="17"/>
    </row>
    <row r="22" spans="2:9" ht="15.5" x14ac:dyDescent="0.35">
      <c r="B22" s="17"/>
      <c r="D22" s="8">
        <v>2008</v>
      </c>
      <c r="E22" s="16" vm="150">
        <f t="shared" si="0"/>
        <v>457132</v>
      </c>
      <c r="F22" s="16" vm="180">
        <f t="shared" si="1"/>
        <v>57732</v>
      </c>
      <c r="G22" s="16" vm="210">
        <f t="shared" si="2"/>
        <v>514864</v>
      </c>
      <c r="I22" s="17"/>
    </row>
    <row r="23" spans="2:9" ht="15.5" x14ac:dyDescent="0.35">
      <c r="B23" s="17"/>
      <c r="D23" s="8">
        <v>2009</v>
      </c>
      <c r="E23" s="16" vm="161">
        <f t="shared" si="0"/>
        <v>680226.5</v>
      </c>
      <c r="F23" s="16" vm="197">
        <f t="shared" si="1"/>
        <v>62162.5</v>
      </c>
      <c r="G23" s="16" vm="222">
        <f t="shared" si="2"/>
        <v>742389</v>
      </c>
      <c r="I23" s="17"/>
    </row>
    <row r="24" spans="2:9" ht="15.5" x14ac:dyDescent="0.35">
      <c r="B24" s="17"/>
      <c r="D24" s="8">
        <v>2010</v>
      </c>
      <c r="E24" s="16" vm="171">
        <f t="shared" si="0"/>
        <v>695603</v>
      </c>
      <c r="F24" s="16" vm="201">
        <f t="shared" si="1"/>
        <v>66172</v>
      </c>
      <c r="G24" s="16" vm="231">
        <f t="shared" si="2"/>
        <v>761775</v>
      </c>
      <c r="I24" s="17"/>
    </row>
    <row r="25" spans="2:9" ht="15.5" x14ac:dyDescent="0.35">
      <c r="B25" s="17"/>
      <c r="D25" s="8">
        <v>2011</v>
      </c>
      <c r="E25" s="16" vm="174">
        <f t="shared" si="0"/>
        <v>720649</v>
      </c>
      <c r="F25" s="16" vm="191">
        <f t="shared" si="1"/>
        <v>71322</v>
      </c>
      <c r="G25" s="16" vm="216">
        <f t="shared" si="2"/>
        <v>791971</v>
      </c>
      <c r="I25" s="17"/>
    </row>
    <row r="26" spans="2:9" ht="15.5" x14ac:dyDescent="0.35">
      <c r="B26" s="17"/>
      <c r="D26" s="8">
        <v>2012</v>
      </c>
      <c r="E26" s="16" vm="151">
        <f t="shared" si="0"/>
        <v>745213</v>
      </c>
      <c r="F26" s="16" vm="181">
        <f t="shared" si="1"/>
        <v>77822</v>
      </c>
      <c r="G26" s="16" vm="211">
        <f t="shared" si="2"/>
        <v>823035</v>
      </c>
      <c r="I26" s="17"/>
    </row>
    <row r="27" spans="2:9" ht="15.5" x14ac:dyDescent="0.35">
      <c r="B27" s="17"/>
      <c r="D27" s="8">
        <v>2013</v>
      </c>
      <c r="E27" s="16" vm="162">
        <f t="shared" si="0"/>
        <v>757120</v>
      </c>
      <c r="F27" s="16" vm="198">
        <f t="shared" si="1"/>
        <v>82783</v>
      </c>
      <c r="G27" s="16" vm="223">
        <f t="shared" si="2"/>
        <v>839903</v>
      </c>
      <c r="I27" s="17"/>
    </row>
    <row r="28" spans="2:9" ht="15.5" x14ac:dyDescent="0.35">
      <c r="B28" s="17"/>
      <c r="D28" s="8">
        <v>2014</v>
      </c>
      <c r="E28" s="16" vm="172">
        <f t="shared" si="0"/>
        <v>774763</v>
      </c>
      <c r="F28" s="16" vm="187">
        <f t="shared" si="1"/>
        <v>86360</v>
      </c>
      <c r="G28" s="16" vm="232">
        <f t="shared" si="2"/>
        <v>861123</v>
      </c>
      <c r="I28" s="17"/>
    </row>
    <row r="29" spans="2:9" ht="15.5" x14ac:dyDescent="0.35">
      <c r="B29" s="17"/>
      <c r="D29" s="8">
        <v>2015</v>
      </c>
      <c r="E29" s="16" vm="156">
        <f t="shared" si="0"/>
        <v>794913</v>
      </c>
      <c r="F29" s="16" vm="192">
        <f t="shared" si="1"/>
        <v>89755</v>
      </c>
      <c r="G29" s="16" vm="226">
        <f t="shared" si="2"/>
        <v>884668</v>
      </c>
      <c r="I29" s="17"/>
    </row>
    <row r="30" spans="2:9" ht="15.5" x14ac:dyDescent="0.35">
      <c r="B30" s="17"/>
      <c r="D30" s="8">
        <v>2016</v>
      </c>
      <c r="E30" s="16" vm="152">
        <f t="shared" si="0"/>
        <v>810183.39999999991</v>
      </c>
      <c r="F30" s="16" vm="182">
        <f t="shared" si="1"/>
        <v>93892.6</v>
      </c>
      <c r="G30" s="16" vm="212">
        <f t="shared" si="2"/>
        <v>904076</v>
      </c>
      <c r="I30" s="17"/>
    </row>
    <row r="31" spans="2:9" ht="15.5" x14ac:dyDescent="0.35">
      <c r="B31" s="17"/>
      <c r="D31" s="8">
        <v>2017</v>
      </c>
      <c r="E31" s="16" vm="163">
        <f t="shared" si="0"/>
        <v>828646</v>
      </c>
      <c r="F31" s="16" vm="199">
        <f t="shared" si="1"/>
        <v>99363</v>
      </c>
      <c r="G31" s="16" vm="224">
        <f t="shared" si="2"/>
        <v>928009</v>
      </c>
      <c r="I31" s="17"/>
    </row>
    <row r="32" spans="2:9" ht="15.5" x14ac:dyDescent="0.35">
      <c r="B32" s="17"/>
      <c r="D32" s="8">
        <v>2018</v>
      </c>
      <c r="E32" s="16" vm="154">
        <f t="shared" si="0"/>
        <v>844462</v>
      </c>
      <c r="F32" s="16" vm="188">
        <f t="shared" si="1"/>
        <v>105220</v>
      </c>
      <c r="G32" s="16" vm="214">
        <f t="shared" si="2"/>
        <v>949682</v>
      </c>
      <c r="I32" s="17"/>
    </row>
    <row r="33" spans="2:9" ht="15.5" x14ac:dyDescent="0.35">
      <c r="B33" s="17"/>
      <c r="D33" s="8">
        <v>2019</v>
      </c>
      <c r="E33" s="16" vm="166">
        <f t="shared" si="0"/>
        <v>865673</v>
      </c>
      <c r="F33" s="16" vm="204">
        <f t="shared" si="1"/>
        <v>111838</v>
      </c>
      <c r="G33" s="16" vm="217">
        <f t="shared" si="2"/>
        <v>977511</v>
      </c>
      <c r="I33" s="17"/>
    </row>
    <row r="34" spans="2:9" ht="15.5" x14ac:dyDescent="0.35">
      <c r="B34" s="17"/>
      <c r="D34" s="8">
        <v>2020</v>
      </c>
      <c r="E34" s="16" vm="153">
        <f t="shared" si="0"/>
        <v>876746</v>
      </c>
      <c r="F34" s="16" vm="183">
        <f t="shared" si="1"/>
        <v>119672</v>
      </c>
      <c r="G34" s="16" vm="213">
        <f t="shared" si="2"/>
        <v>996418</v>
      </c>
      <c r="I34" s="17"/>
    </row>
    <row r="35" spans="2:9" ht="15.5" x14ac:dyDescent="0.35">
      <c r="B35" s="17"/>
      <c r="D35" s="8">
        <v>2021</v>
      </c>
      <c r="E35" s="16" vm="243">
        <f t="shared" si="0"/>
        <v>887890</v>
      </c>
      <c r="F35" s="16" vm="242">
        <f t="shared" si="1"/>
        <v>128438</v>
      </c>
      <c r="G35" s="16" vm="241">
        <f t="shared" si="2"/>
        <v>1016328</v>
      </c>
      <c r="I35" s="17"/>
    </row>
    <row r="36" spans="2:9" ht="15.5" x14ac:dyDescent="0.35">
      <c r="B36" s="17"/>
      <c r="D36" s="8">
        <v>2022</v>
      </c>
      <c r="E36" s="16" vm="255">
        <f t="shared" si="0"/>
        <v>903413</v>
      </c>
      <c r="F36" s="16" vm="253">
        <f t="shared" si="1"/>
        <v>137528</v>
      </c>
      <c r="G36" s="16" vm="254">
        <f t="shared" si="2"/>
        <v>1040940</v>
      </c>
      <c r="I36" s="17"/>
    </row>
    <row r="37" spans="2:9" ht="15.5" x14ac:dyDescent="0.35">
      <c r="B37" s="17"/>
      <c r="D37" s="8">
        <v>2023</v>
      </c>
      <c r="E37" s="16" vm="265">
        <f t="shared" si="0"/>
        <v>922245</v>
      </c>
      <c r="F37" s="16" vm="267">
        <f t="shared" si="1"/>
        <v>145737</v>
      </c>
      <c r="G37" s="16" vm="266">
        <f t="shared" si="2"/>
        <v>1067982</v>
      </c>
      <c r="I37" s="17"/>
    </row>
    <row r="38" spans="2:9" ht="15.5" x14ac:dyDescent="0.35">
      <c r="B38" s="17"/>
      <c r="D38" s="8">
        <v>2024</v>
      </c>
      <c r="E38" s="16" vm="282">
        <f t="shared" si="0"/>
        <v>948087</v>
      </c>
      <c r="F38" s="16" vm="281">
        <f t="shared" si="1"/>
        <v>152686</v>
      </c>
      <c r="G38" s="16" vm="280">
        <f t="shared" si="2"/>
        <v>1100773</v>
      </c>
      <c r="I38" s="17"/>
    </row>
    <row r="39" spans="2:9" ht="15.5" x14ac:dyDescent="0.35">
      <c r="B39" s="17"/>
      <c r="D39" s="32">
        <v>2025</v>
      </c>
      <c r="E39" s="33" vm="289">
        <f t="shared" si="0"/>
        <v>974472</v>
      </c>
      <c r="F39" s="33" vm="290">
        <f t="shared" si="1"/>
        <v>159984</v>
      </c>
      <c r="G39" s="33" vm="291">
        <f t="shared" si="2"/>
        <v>1134456</v>
      </c>
      <c r="I39" s="17"/>
    </row>
    <row r="40" spans="2:9" ht="15.5" x14ac:dyDescent="0.35">
      <c r="B40" s="17"/>
      <c r="I40" s="17"/>
    </row>
    <row r="41" spans="2:9" ht="15.5" x14ac:dyDescent="0.35">
      <c r="B41" s="17"/>
      <c r="C41" s="17"/>
      <c r="D41" s="17"/>
      <c r="E41" s="17"/>
      <c r="F41" s="17"/>
      <c r="G41" s="17"/>
      <c r="H41" s="17"/>
      <c r="I41" s="17"/>
    </row>
    <row r="43" spans="2:9" ht="25.9" customHeight="1" x14ac:dyDescent="0.35">
      <c r="B43" s="39" t="s">
        <v>49</v>
      </c>
      <c r="C43" s="39"/>
      <c r="D43" s="39"/>
      <c r="E43" s="39"/>
      <c r="F43" s="39"/>
      <c r="G43" s="39"/>
      <c r="H43" s="39"/>
      <c r="I43" s="39"/>
    </row>
    <row r="44" spans="2:9" ht="27.4" customHeight="1" x14ac:dyDescent="0.35">
      <c r="B44" s="39" t="s">
        <v>50</v>
      </c>
      <c r="C44" s="39"/>
      <c r="D44" s="39"/>
      <c r="E44" s="39"/>
      <c r="F44" s="39"/>
      <c r="G44" s="39"/>
      <c r="H44" s="39"/>
      <c r="I44" s="39"/>
    </row>
    <row r="45" spans="2:9" ht="52.5" customHeight="1" x14ac:dyDescent="0.35">
      <c r="B45" s="39" t="s">
        <v>48</v>
      </c>
      <c r="C45" s="39"/>
      <c r="D45" s="39"/>
      <c r="E45" s="39"/>
      <c r="F45" s="39"/>
      <c r="G45" s="39"/>
      <c r="H45" s="39"/>
      <c r="I45" s="39"/>
    </row>
  </sheetData>
  <mergeCells count="4">
    <mergeCell ref="C2:G2"/>
    <mergeCell ref="B43:I43"/>
    <mergeCell ref="B44:I44"/>
    <mergeCell ref="B45:I45"/>
  </mergeCells>
  <pageMargins left="0.70866141732283472" right="0.47244094488188981" top="0.78740157480314965" bottom="0.78740157480314965" header="0.31496062992125984" footer="0.31496062992125984"/>
  <pageSetup paperSize="9" scale="96" orientation="portrait" r:id="rId1"/>
  <headerFooter>
    <oddFooter>&amp;L&amp;F&amp;C&amp;A&amp;RStand: 30.07.2024</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211"/>
  <sheetViews>
    <sheetView zoomScaleNormal="100" workbookViewId="0"/>
  </sheetViews>
  <sheetFormatPr baseColWidth="10" defaultColWidth="10.81640625" defaultRowHeight="14.5" x14ac:dyDescent="0.35"/>
  <cols>
    <col min="1" max="1" width="12.7265625" bestFit="1" customWidth="1"/>
    <col min="2" max="2" width="59.1796875" bestFit="1" customWidth="1"/>
    <col min="3" max="3" width="84.453125" style="2" bestFit="1" customWidth="1"/>
    <col min="4" max="4" width="17.81640625" bestFit="1" customWidth="1"/>
  </cols>
  <sheetData>
    <row r="1" spans="1:4" x14ac:dyDescent="0.35">
      <c r="A1" t="s">
        <v>0</v>
      </c>
      <c r="B1" t="s">
        <v>2</v>
      </c>
      <c r="C1" s="2" t="s">
        <v>3</v>
      </c>
      <c r="D1" t="s">
        <v>1</v>
      </c>
    </row>
    <row r="2" spans="1:4" x14ac:dyDescent="0.35">
      <c r="A2" t="s">
        <v>24</v>
      </c>
      <c r="B2" t="s">
        <v>7</v>
      </c>
      <c r="C2" s="2" t="s">
        <v>8</v>
      </c>
      <c r="D2" s="10">
        <v>695281841.96565473</v>
      </c>
    </row>
    <row r="3" spans="1:4" x14ac:dyDescent="0.35">
      <c r="A3" t="s">
        <v>24</v>
      </c>
      <c r="B3" t="s">
        <v>7</v>
      </c>
      <c r="C3" s="2" t="s">
        <v>9</v>
      </c>
      <c r="D3" s="10">
        <v>642812201.9868753</v>
      </c>
    </row>
    <row r="4" spans="1:4" x14ac:dyDescent="0.35">
      <c r="A4" t="s">
        <v>24</v>
      </c>
      <c r="B4" t="s">
        <v>11</v>
      </c>
      <c r="C4" s="2" t="s">
        <v>10</v>
      </c>
      <c r="D4" s="10">
        <v>618124907.81450987</v>
      </c>
    </row>
    <row r="5" spans="1:4" x14ac:dyDescent="0.35">
      <c r="A5" t="s">
        <v>24</v>
      </c>
      <c r="B5" t="s">
        <v>12</v>
      </c>
      <c r="C5" s="5" t="s">
        <v>14</v>
      </c>
      <c r="D5" s="12">
        <v>21762</v>
      </c>
    </row>
    <row r="6" spans="1:4" x14ac:dyDescent="0.35">
      <c r="A6" t="s">
        <v>24</v>
      </c>
      <c r="B6" t="s">
        <v>12</v>
      </c>
      <c r="C6" s="5" t="s">
        <v>15</v>
      </c>
      <c r="D6" s="12">
        <v>3620</v>
      </c>
    </row>
    <row r="7" spans="1:4" x14ac:dyDescent="0.35">
      <c r="A7" t="s">
        <v>24</v>
      </c>
      <c r="B7" t="s">
        <v>12</v>
      </c>
      <c r="C7" s="2" t="s">
        <v>13</v>
      </c>
      <c r="D7" s="12">
        <v>25382</v>
      </c>
    </row>
    <row r="8" spans="1:4" x14ac:dyDescent="0.35">
      <c r="A8" t="s">
        <v>25</v>
      </c>
      <c r="B8" t="s">
        <v>7</v>
      </c>
      <c r="C8" s="2" t="s">
        <v>8</v>
      </c>
      <c r="D8" s="11">
        <v>870259786.12384903</v>
      </c>
    </row>
    <row r="9" spans="1:4" x14ac:dyDescent="0.35">
      <c r="A9" t="s">
        <v>25</v>
      </c>
      <c r="B9" t="s">
        <v>7</v>
      </c>
      <c r="C9" s="2" t="s">
        <v>9</v>
      </c>
      <c r="D9" s="11">
        <v>808139956.17828095</v>
      </c>
    </row>
    <row r="10" spans="1:4" x14ac:dyDescent="0.35">
      <c r="A10" t="s">
        <v>25</v>
      </c>
      <c r="B10" t="s">
        <v>11</v>
      </c>
      <c r="C10" s="2" t="s">
        <v>10</v>
      </c>
      <c r="D10" s="11">
        <v>769393126.23998022</v>
      </c>
    </row>
    <row r="11" spans="1:4" x14ac:dyDescent="0.35">
      <c r="A11" t="s">
        <v>25</v>
      </c>
      <c r="B11" t="s">
        <v>12</v>
      </c>
      <c r="C11" s="2" t="s">
        <v>14</v>
      </c>
      <c r="D11" s="13">
        <v>35868</v>
      </c>
    </row>
    <row r="12" spans="1:4" x14ac:dyDescent="0.35">
      <c r="A12" t="s">
        <v>25</v>
      </c>
      <c r="B12" t="s">
        <v>12</v>
      </c>
      <c r="C12" s="2" t="s">
        <v>15</v>
      </c>
      <c r="D12" s="13">
        <v>5107</v>
      </c>
    </row>
    <row r="13" spans="1:4" x14ac:dyDescent="0.35">
      <c r="A13" t="s">
        <v>25</v>
      </c>
      <c r="B13" t="s">
        <v>12</v>
      </c>
      <c r="C13" s="2" t="s">
        <v>13</v>
      </c>
      <c r="D13" s="13">
        <v>40975</v>
      </c>
    </row>
    <row r="14" spans="1:4" x14ac:dyDescent="0.35">
      <c r="A14" t="s">
        <v>26</v>
      </c>
      <c r="B14" t="s">
        <v>7</v>
      </c>
      <c r="C14" s="2" t="s">
        <v>8</v>
      </c>
      <c r="D14" s="11">
        <v>1085624148.7467568</v>
      </c>
    </row>
    <row r="15" spans="1:4" x14ac:dyDescent="0.35">
      <c r="A15" t="s">
        <v>26</v>
      </c>
      <c r="B15" t="s">
        <v>7</v>
      </c>
      <c r="C15" s="2" t="s">
        <v>9</v>
      </c>
      <c r="D15" s="11">
        <v>1017591334.4185809</v>
      </c>
    </row>
    <row r="16" spans="1:4" x14ac:dyDescent="0.35">
      <c r="A16" t="s">
        <v>26</v>
      </c>
      <c r="B16" t="s">
        <v>11</v>
      </c>
      <c r="C16" s="2" t="s">
        <v>10</v>
      </c>
      <c r="D16" s="11">
        <v>933155428.51536655</v>
      </c>
    </row>
    <row r="17" spans="1:4" x14ac:dyDescent="0.35">
      <c r="A17" t="s">
        <v>26</v>
      </c>
      <c r="B17" t="s">
        <v>12</v>
      </c>
      <c r="C17" s="2" t="s">
        <v>14</v>
      </c>
      <c r="D17" s="13">
        <v>48490</v>
      </c>
    </row>
    <row r="18" spans="1:4" x14ac:dyDescent="0.35">
      <c r="A18" t="s">
        <v>26</v>
      </c>
      <c r="B18" t="s">
        <v>12</v>
      </c>
      <c r="C18" s="2" t="s">
        <v>15</v>
      </c>
      <c r="D18" s="13">
        <v>5530</v>
      </c>
    </row>
    <row r="19" spans="1:4" x14ac:dyDescent="0.35">
      <c r="A19" t="s">
        <v>26</v>
      </c>
      <c r="B19" t="s">
        <v>12</v>
      </c>
      <c r="C19" s="2" t="s">
        <v>13</v>
      </c>
      <c r="D19" s="13">
        <v>54020</v>
      </c>
    </row>
    <row r="20" spans="1:4" x14ac:dyDescent="0.35">
      <c r="A20" t="s">
        <v>27</v>
      </c>
      <c r="B20" t="s">
        <v>7</v>
      </c>
      <c r="C20" s="2" t="s">
        <v>8</v>
      </c>
      <c r="D20" s="11">
        <v>1270751675.0361547</v>
      </c>
    </row>
    <row r="21" spans="1:4" x14ac:dyDescent="0.35">
      <c r="A21" t="s">
        <v>27</v>
      </c>
      <c r="B21" t="s">
        <v>7</v>
      </c>
      <c r="C21" s="2" t="s">
        <v>9</v>
      </c>
      <c r="D21" s="11">
        <v>1210507420.1870599</v>
      </c>
    </row>
    <row r="22" spans="1:4" x14ac:dyDescent="0.35">
      <c r="A22" t="s">
        <v>27</v>
      </c>
      <c r="B22" t="s">
        <v>11</v>
      </c>
      <c r="C22" s="2" t="s">
        <v>10</v>
      </c>
      <c r="D22" s="11">
        <v>1175601668.4229267</v>
      </c>
    </row>
    <row r="23" spans="1:4" x14ac:dyDescent="0.35">
      <c r="A23" t="s">
        <v>27</v>
      </c>
      <c r="B23" t="s">
        <v>12</v>
      </c>
      <c r="C23" s="2" t="s">
        <v>14</v>
      </c>
      <c r="D23" s="13">
        <v>54751</v>
      </c>
    </row>
    <row r="24" spans="1:4" x14ac:dyDescent="0.35">
      <c r="A24" t="s">
        <v>27</v>
      </c>
      <c r="B24" t="s">
        <v>12</v>
      </c>
      <c r="C24" s="2" t="s">
        <v>15</v>
      </c>
      <c r="D24" s="13">
        <v>6041</v>
      </c>
    </row>
    <row r="25" spans="1:4" x14ac:dyDescent="0.35">
      <c r="A25" t="s">
        <v>27</v>
      </c>
      <c r="B25" t="s">
        <v>12</v>
      </c>
      <c r="C25" s="2" t="s">
        <v>13</v>
      </c>
      <c r="D25" s="13">
        <v>60792</v>
      </c>
    </row>
    <row r="26" spans="1:4" x14ac:dyDescent="0.35">
      <c r="A26" t="s">
        <v>28</v>
      </c>
      <c r="B26" t="s">
        <v>7</v>
      </c>
      <c r="C26" s="2" t="s">
        <v>8</v>
      </c>
      <c r="D26" s="11">
        <v>1732677363.502249</v>
      </c>
    </row>
    <row r="27" spans="1:4" x14ac:dyDescent="0.35">
      <c r="A27" t="s">
        <v>28</v>
      </c>
      <c r="B27" t="s">
        <v>7</v>
      </c>
      <c r="C27" s="2" t="s">
        <v>9</v>
      </c>
      <c r="D27" s="11">
        <v>1665980349.0476224</v>
      </c>
    </row>
    <row r="28" spans="1:4" x14ac:dyDescent="0.35">
      <c r="A28" t="s">
        <v>28</v>
      </c>
      <c r="B28" t="s">
        <v>11</v>
      </c>
      <c r="C28" s="2" t="s">
        <v>10</v>
      </c>
      <c r="D28" s="11">
        <v>1590429193.8402505</v>
      </c>
    </row>
    <row r="29" spans="1:4" x14ac:dyDescent="0.35">
      <c r="A29" t="s">
        <v>28</v>
      </c>
      <c r="B29" t="s">
        <v>12</v>
      </c>
      <c r="C29" s="2" t="s">
        <v>14</v>
      </c>
      <c r="D29" s="13">
        <v>76596</v>
      </c>
    </row>
    <row r="30" spans="1:4" x14ac:dyDescent="0.35">
      <c r="A30" t="s">
        <v>28</v>
      </c>
      <c r="B30" t="s">
        <v>12</v>
      </c>
      <c r="C30" s="2" t="s">
        <v>15</v>
      </c>
      <c r="D30" s="13">
        <v>7576</v>
      </c>
    </row>
    <row r="31" spans="1:4" x14ac:dyDescent="0.35">
      <c r="A31" t="s">
        <v>28</v>
      </c>
      <c r="B31" t="s">
        <v>12</v>
      </c>
      <c r="C31" s="2" t="s">
        <v>13</v>
      </c>
      <c r="D31" s="13">
        <v>84172</v>
      </c>
    </row>
    <row r="32" spans="1:4" x14ac:dyDescent="0.35">
      <c r="A32" t="s">
        <v>29</v>
      </c>
      <c r="B32" t="s">
        <v>7</v>
      </c>
      <c r="C32" s="2" t="s">
        <v>8</v>
      </c>
      <c r="D32" s="11">
        <v>2329135697.1868343</v>
      </c>
    </row>
    <row r="33" spans="1:4" x14ac:dyDescent="0.35">
      <c r="A33" t="s">
        <v>29</v>
      </c>
      <c r="B33" t="s">
        <v>7</v>
      </c>
      <c r="C33" s="2" t="s">
        <v>9</v>
      </c>
      <c r="D33" s="11">
        <v>2245662917.0875635</v>
      </c>
    </row>
    <row r="34" spans="1:4" x14ac:dyDescent="0.35">
      <c r="A34" t="s">
        <v>29</v>
      </c>
      <c r="B34" t="s">
        <v>11</v>
      </c>
      <c r="C34" s="2" t="s">
        <v>10</v>
      </c>
      <c r="D34" s="11">
        <v>2073531334.5639265</v>
      </c>
    </row>
    <row r="35" spans="1:4" x14ac:dyDescent="0.35">
      <c r="A35" t="s">
        <v>29</v>
      </c>
      <c r="B35" t="s">
        <v>12</v>
      </c>
      <c r="C35" s="2" t="s">
        <v>14</v>
      </c>
      <c r="D35" s="13">
        <v>109471</v>
      </c>
    </row>
    <row r="36" spans="1:4" x14ac:dyDescent="0.35">
      <c r="A36" t="s">
        <v>29</v>
      </c>
      <c r="B36" t="s">
        <v>12</v>
      </c>
      <c r="C36" s="2" t="s">
        <v>15</v>
      </c>
      <c r="D36" s="13">
        <v>12349</v>
      </c>
    </row>
    <row r="37" spans="1:4" x14ac:dyDescent="0.35">
      <c r="A37" t="s">
        <v>29</v>
      </c>
      <c r="B37" t="s">
        <v>12</v>
      </c>
      <c r="C37" s="2" t="s">
        <v>13</v>
      </c>
      <c r="D37" s="13">
        <v>121820</v>
      </c>
    </row>
    <row r="38" spans="1:4" x14ac:dyDescent="0.35">
      <c r="A38" t="s">
        <v>30</v>
      </c>
      <c r="B38" t="s">
        <v>7</v>
      </c>
      <c r="C38" s="2" t="s">
        <v>8</v>
      </c>
      <c r="D38" s="11">
        <v>3253818868.7019901</v>
      </c>
    </row>
    <row r="39" spans="1:4" x14ac:dyDescent="0.35">
      <c r="A39" t="s">
        <v>30</v>
      </c>
      <c r="B39" t="s">
        <v>7</v>
      </c>
      <c r="C39" s="2" t="s">
        <v>9</v>
      </c>
      <c r="D39" s="11">
        <v>3147269936.1205788</v>
      </c>
    </row>
    <row r="40" spans="1:4" x14ac:dyDescent="0.35">
      <c r="A40" t="s">
        <v>30</v>
      </c>
      <c r="B40" t="s">
        <v>11</v>
      </c>
      <c r="C40" s="2" t="s">
        <v>10</v>
      </c>
      <c r="D40" s="11">
        <v>2875797498.9644117</v>
      </c>
    </row>
    <row r="41" spans="1:4" x14ac:dyDescent="0.35">
      <c r="A41" t="s">
        <v>30</v>
      </c>
      <c r="B41" t="s">
        <v>12</v>
      </c>
      <c r="C41" s="2" t="s">
        <v>14</v>
      </c>
      <c r="D41" s="13">
        <v>138487</v>
      </c>
    </row>
    <row r="42" spans="1:4" x14ac:dyDescent="0.35">
      <c r="A42" t="s">
        <v>30</v>
      </c>
      <c r="B42" t="s">
        <v>12</v>
      </c>
      <c r="C42" s="2" t="s">
        <v>15</v>
      </c>
      <c r="D42" s="13">
        <v>14996</v>
      </c>
    </row>
    <row r="43" spans="1:4" x14ac:dyDescent="0.35">
      <c r="A43" t="s">
        <v>30</v>
      </c>
      <c r="B43" t="s">
        <v>12</v>
      </c>
      <c r="C43" s="2" t="s">
        <v>13</v>
      </c>
      <c r="D43" s="13">
        <v>153483</v>
      </c>
    </row>
    <row r="44" spans="1:4" x14ac:dyDescent="0.35">
      <c r="A44" t="s">
        <v>31</v>
      </c>
      <c r="B44" t="s">
        <v>7</v>
      </c>
      <c r="C44" s="2" t="s">
        <v>8</v>
      </c>
      <c r="D44" s="11">
        <v>5082675472.19174</v>
      </c>
    </row>
    <row r="45" spans="1:4" x14ac:dyDescent="0.35">
      <c r="A45" t="s">
        <v>31</v>
      </c>
      <c r="B45" t="s">
        <v>7</v>
      </c>
      <c r="C45" s="2" t="s">
        <v>9</v>
      </c>
      <c r="D45" s="11">
        <v>4942086983.9320364</v>
      </c>
    </row>
    <row r="46" spans="1:4" x14ac:dyDescent="0.35">
      <c r="A46" t="s">
        <v>31</v>
      </c>
      <c r="B46" t="s">
        <v>11</v>
      </c>
      <c r="C46" s="2" t="s">
        <v>10</v>
      </c>
      <c r="D46" s="11">
        <v>4519769053.2909889</v>
      </c>
    </row>
    <row r="47" spans="1:4" x14ac:dyDescent="0.35">
      <c r="A47" t="s">
        <v>31</v>
      </c>
      <c r="B47" t="s">
        <v>12</v>
      </c>
      <c r="C47" s="2" t="s">
        <v>14</v>
      </c>
      <c r="D47" s="13">
        <v>177702</v>
      </c>
    </row>
    <row r="48" spans="1:4" x14ac:dyDescent="0.35">
      <c r="A48" t="s">
        <v>31</v>
      </c>
      <c r="B48" t="s">
        <v>12</v>
      </c>
      <c r="C48" s="2" t="s">
        <v>15</v>
      </c>
      <c r="D48" s="13">
        <v>23370</v>
      </c>
    </row>
    <row r="49" spans="1:4" x14ac:dyDescent="0.35">
      <c r="A49" t="s">
        <v>31</v>
      </c>
      <c r="B49" t="s">
        <v>12</v>
      </c>
      <c r="C49" s="2" t="s">
        <v>13</v>
      </c>
      <c r="D49" s="13">
        <v>201072</v>
      </c>
    </row>
    <row r="50" spans="1:4" x14ac:dyDescent="0.35">
      <c r="A50" t="s">
        <v>32</v>
      </c>
      <c r="B50" t="s">
        <v>7</v>
      </c>
      <c r="C50" s="2" t="s">
        <v>8</v>
      </c>
      <c r="D50" s="11">
        <v>7485814845.5338907</v>
      </c>
    </row>
    <row r="51" spans="1:4" x14ac:dyDescent="0.35">
      <c r="A51" t="s">
        <v>32</v>
      </c>
      <c r="B51" t="s">
        <v>7</v>
      </c>
      <c r="C51" s="2" t="s">
        <v>9</v>
      </c>
      <c r="D51" s="11">
        <v>7304371530.2718687</v>
      </c>
    </row>
    <row r="52" spans="1:4" x14ac:dyDescent="0.35">
      <c r="A52" t="s">
        <v>32</v>
      </c>
      <c r="B52" t="s">
        <v>11</v>
      </c>
      <c r="C52" s="2" t="s">
        <v>10</v>
      </c>
      <c r="D52" s="11">
        <v>6472355646.4611959</v>
      </c>
    </row>
    <row r="53" spans="1:4" x14ac:dyDescent="0.35">
      <c r="A53" t="s">
        <v>32</v>
      </c>
      <c r="B53" t="s">
        <v>12</v>
      </c>
      <c r="C53" s="2" t="s">
        <v>14</v>
      </c>
      <c r="D53" s="13">
        <v>203147</v>
      </c>
    </row>
    <row r="54" spans="1:4" x14ac:dyDescent="0.35">
      <c r="A54" t="s">
        <v>32</v>
      </c>
      <c r="B54" t="s">
        <v>12</v>
      </c>
      <c r="C54" s="2" t="s">
        <v>15</v>
      </c>
      <c r="D54" s="13">
        <v>28196</v>
      </c>
    </row>
    <row r="55" spans="1:4" x14ac:dyDescent="0.35">
      <c r="A55" t="s">
        <v>32</v>
      </c>
      <c r="B55" t="s">
        <v>12</v>
      </c>
      <c r="C55" s="2" t="s">
        <v>13</v>
      </c>
      <c r="D55" s="13">
        <v>231343</v>
      </c>
    </row>
    <row r="56" spans="1:4" x14ac:dyDescent="0.35">
      <c r="A56" t="s">
        <v>33</v>
      </c>
      <c r="B56" t="s">
        <v>7</v>
      </c>
      <c r="C56" s="2" t="s">
        <v>8</v>
      </c>
      <c r="D56" s="11">
        <v>8053344876.9285545</v>
      </c>
    </row>
    <row r="57" spans="1:4" x14ac:dyDescent="0.35">
      <c r="A57" t="s">
        <v>33</v>
      </c>
      <c r="B57" t="s">
        <v>7</v>
      </c>
      <c r="C57" s="2" t="s">
        <v>9</v>
      </c>
      <c r="D57" s="11">
        <v>7849884220.6201897</v>
      </c>
    </row>
    <row r="58" spans="1:4" x14ac:dyDescent="0.35">
      <c r="A58" t="s">
        <v>33</v>
      </c>
      <c r="B58" t="s">
        <v>11</v>
      </c>
      <c r="C58" s="2" t="s">
        <v>10</v>
      </c>
      <c r="D58" s="11">
        <v>7294822047.4117565</v>
      </c>
    </row>
    <row r="59" spans="1:4" x14ac:dyDescent="0.35">
      <c r="A59" t="s">
        <v>33</v>
      </c>
      <c r="B59" t="s">
        <v>12</v>
      </c>
      <c r="C59" s="2" t="s">
        <v>14</v>
      </c>
      <c r="D59" s="13">
        <v>252443</v>
      </c>
    </row>
    <row r="60" spans="1:4" x14ac:dyDescent="0.35">
      <c r="A60" t="s">
        <v>33</v>
      </c>
      <c r="B60" t="s">
        <v>12</v>
      </c>
      <c r="C60" s="2" t="s">
        <v>15</v>
      </c>
      <c r="D60" s="13">
        <v>31298</v>
      </c>
    </row>
    <row r="61" spans="1:4" x14ac:dyDescent="0.35">
      <c r="A61" t="s">
        <v>33</v>
      </c>
      <c r="B61" t="s">
        <v>12</v>
      </c>
      <c r="C61" s="2" t="s">
        <v>13</v>
      </c>
      <c r="D61" s="13">
        <v>283741</v>
      </c>
    </row>
    <row r="62" spans="1:4" x14ac:dyDescent="0.35">
      <c r="A62" t="s">
        <v>34</v>
      </c>
      <c r="B62" t="s">
        <v>7</v>
      </c>
      <c r="C62" s="2" t="s">
        <v>8</v>
      </c>
      <c r="D62" s="11">
        <v>8435726221</v>
      </c>
    </row>
    <row r="63" spans="1:4" x14ac:dyDescent="0.35">
      <c r="A63" t="s">
        <v>34</v>
      </c>
      <c r="B63" t="s">
        <v>7</v>
      </c>
      <c r="C63" s="2" t="s">
        <v>9</v>
      </c>
      <c r="D63" s="11">
        <v>8212136987</v>
      </c>
    </row>
    <row r="64" spans="1:4" x14ac:dyDescent="0.35">
      <c r="A64" t="s">
        <v>34</v>
      </c>
      <c r="B64" t="s">
        <v>11</v>
      </c>
      <c r="C64" s="2" t="s">
        <v>10</v>
      </c>
      <c r="D64" s="11">
        <v>8019639722</v>
      </c>
    </row>
    <row r="65" spans="1:4" x14ac:dyDescent="0.35">
      <c r="A65" t="s">
        <v>34</v>
      </c>
      <c r="B65" t="s">
        <v>12</v>
      </c>
      <c r="C65" s="2" t="s">
        <v>14</v>
      </c>
      <c r="D65" s="13">
        <v>282740</v>
      </c>
    </row>
    <row r="66" spans="1:4" x14ac:dyDescent="0.35">
      <c r="A66" t="s">
        <v>34</v>
      </c>
      <c r="B66" t="s">
        <v>12</v>
      </c>
      <c r="C66" s="2" t="s">
        <v>15</v>
      </c>
      <c r="D66" s="13">
        <v>34824</v>
      </c>
    </row>
    <row r="67" spans="1:4" x14ac:dyDescent="0.35">
      <c r="A67" t="s">
        <v>34</v>
      </c>
      <c r="B67" t="s">
        <v>12</v>
      </c>
      <c r="C67" s="2" t="s">
        <v>13</v>
      </c>
      <c r="D67" s="13">
        <v>317564</v>
      </c>
    </row>
    <row r="68" spans="1:4" x14ac:dyDescent="0.35">
      <c r="A68" t="s">
        <v>35</v>
      </c>
      <c r="B68" t="s">
        <v>7</v>
      </c>
      <c r="C68" s="2" t="s">
        <v>8</v>
      </c>
      <c r="D68" s="11">
        <v>8594047764</v>
      </c>
    </row>
    <row r="69" spans="1:4" x14ac:dyDescent="0.35">
      <c r="A69" t="s">
        <v>35</v>
      </c>
      <c r="B69" t="s">
        <v>7</v>
      </c>
      <c r="C69" s="2" t="s">
        <v>9</v>
      </c>
      <c r="D69" s="11">
        <v>8343099405</v>
      </c>
    </row>
    <row r="70" spans="1:4" x14ac:dyDescent="0.35">
      <c r="A70" t="s">
        <v>35</v>
      </c>
      <c r="B70" t="s">
        <v>11</v>
      </c>
      <c r="C70" s="2" t="s">
        <v>10</v>
      </c>
      <c r="D70" s="11">
        <v>8376381137</v>
      </c>
    </row>
    <row r="71" spans="1:4" x14ac:dyDescent="0.35">
      <c r="A71" t="s">
        <v>35</v>
      </c>
      <c r="B71" t="s">
        <v>12</v>
      </c>
      <c r="C71" s="2" t="s">
        <v>14</v>
      </c>
      <c r="D71" s="13">
        <v>307421</v>
      </c>
    </row>
    <row r="72" spans="1:4" x14ac:dyDescent="0.35">
      <c r="A72" t="s">
        <v>35</v>
      </c>
      <c r="B72" t="s">
        <v>12</v>
      </c>
      <c r="C72" s="2" t="s">
        <v>15</v>
      </c>
      <c r="D72" s="13">
        <v>37252</v>
      </c>
    </row>
    <row r="73" spans="1:4" x14ac:dyDescent="0.35">
      <c r="A73" t="s">
        <v>35</v>
      </c>
      <c r="B73" t="s">
        <v>12</v>
      </c>
      <c r="C73" s="2" t="s">
        <v>13</v>
      </c>
      <c r="D73" s="13">
        <v>344673</v>
      </c>
    </row>
    <row r="74" spans="1:4" x14ac:dyDescent="0.35">
      <c r="A74" t="s">
        <v>36</v>
      </c>
      <c r="B74" t="s">
        <v>7</v>
      </c>
      <c r="C74" s="2" t="s">
        <v>8</v>
      </c>
      <c r="D74" s="11">
        <v>9620752243.2700005</v>
      </c>
    </row>
    <row r="75" spans="1:4" x14ac:dyDescent="0.35">
      <c r="A75" t="s">
        <v>36</v>
      </c>
      <c r="B75" t="s">
        <v>7</v>
      </c>
      <c r="C75" s="2" t="s">
        <v>9</v>
      </c>
      <c r="D75" s="11">
        <v>9339192773.5900002</v>
      </c>
    </row>
    <row r="76" spans="1:4" x14ac:dyDescent="0.35">
      <c r="A76" t="s">
        <v>36</v>
      </c>
      <c r="B76" t="s">
        <v>11</v>
      </c>
      <c r="C76" s="2" t="s">
        <v>10</v>
      </c>
      <c r="D76" s="11">
        <v>9178650713.6299992</v>
      </c>
    </row>
    <row r="77" spans="1:4" x14ac:dyDescent="0.35">
      <c r="A77" t="s">
        <v>36</v>
      </c>
      <c r="B77" t="s">
        <v>12</v>
      </c>
      <c r="C77" s="2" t="s">
        <v>14</v>
      </c>
      <c r="D77" s="13">
        <v>329668</v>
      </c>
    </row>
    <row r="78" spans="1:4" x14ac:dyDescent="0.35">
      <c r="A78" t="s">
        <v>36</v>
      </c>
      <c r="B78" t="s">
        <v>12</v>
      </c>
      <c r="C78" s="2" t="s">
        <v>15</v>
      </c>
      <c r="D78" s="13">
        <v>39426</v>
      </c>
    </row>
    <row r="79" spans="1:4" x14ac:dyDescent="0.35">
      <c r="A79" t="s">
        <v>36</v>
      </c>
      <c r="B79" t="s">
        <v>12</v>
      </c>
      <c r="C79" s="2" t="s">
        <v>13</v>
      </c>
      <c r="D79" s="13">
        <v>369094</v>
      </c>
    </row>
    <row r="80" spans="1:4" x14ac:dyDescent="0.35">
      <c r="A80" t="s">
        <v>37</v>
      </c>
      <c r="B80" t="s">
        <v>7</v>
      </c>
      <c r="C80" s="2" t="s">
        <v>8</v>
      </c>
      <c r="D80" s="11">
        <v>10704419806.120001</v>
      </c>
    </row>
    <row r="81" spans="1:4" x14ac:dyDescent="0.35">
      <c r="A81" t="s">
        <v>37</v>
      </c>
      <c r="B81" t="s">
        <v>7</v>
      </c>
      <c r="C81" s="2" t="s">
        <v>9</v>
      </c>
      <c r="D81" s="11">
        <v>10370172870.5</v>
      </c>
    </row>
    <row r="82" spans="1:4" x14ac:dyDescent="0.35">
      <c r="A82" t="s">
        <v>37</v>
      </c>
      <c r="B82" t="s">
        <v>11</v>
      </c>
      <c r="C82" s="2" t="s">
        <v>10</v>
      </c>
      <c r="D82" s="11">
        <v>10055134343.74</v>
      </c>
    </row>
    <row r="83" spans="1:4" x14ac:dyDescent="0.35">
      <c r="A83" t="s">
        <v>37</v>
      </c>
      <c r="B83" t="s">
        <v>12</v>
      </c>
      <c r="C83" s="2" t="s">
        <v>14</v>
      </c>
      <c r="D83" s="13">
        <v>360031</v>
      </c>
    </row>
    <row r="84" spans="1:4" x14ac:dyDescent="0.35">
      <c r="A84" t="s">
        <v>37</v>
      </c>
      <c r="B84" t="s">
        <v>12</v>
      </c>
      <c r="C84" s="2" t="s">
        <v>15</v>
      </c>
      <c r="D84" s="13">
        <v>42245</v>
      </c>
    </row>
    <row r="85" spans="1:4" x14ac:dyDescent="0.35">
      <c r="A85" t="s">
        <v>37</v>
      </c>
      <c r="B85" t="s">
        <v>12</v>
      </c>
      <c r="C85" s="2" t="s">
        <v>13</v>
      </c>
      <c r="D85" s="13">
        <v>402276</v>
      </c>
    </row>
    <row r="86" spans="1:4" x14ac:dyDescent="0.35">
      <c r="A86" t="s">
        <v>38</v>
      </c>
      <c r="B86" t="s">
        <v>7</v>
      </c>
      <c r="C86" s="2" t="s">
        <v>8</v>
      </c>
      <c r="D86" s="11">
        <v>12083810060.219999</v>
      </c>
    </row>
    <row r="87" spans="1:4" x14ac:dyDescent="0.35">
      <c r="A87" t="s">
        <v>38</v>
      </c>
      <c r="B87" t="s">
        <v>7</v>
      </c>
      <c r="C87" s="2" t="s">
        <v>9</v>
      </c>
      <c r="D87" s="11">
        <v>11725497794.24</v>
      </c>
    </row>
    <row r="88" spans="1:4" x14ac:dyDescent="0.35">
      <c r="A88" t="s">
        <v>38</v>
      </c>
      <c r="B88" t="s">
        <v>11</v>
      </c>
      <c r="C88" s="2" t="s">
        <v>10</v>
      </c>
      <c r="D88" s="11">
        <v>10958767578.610001</v>
      </c>
    </row>
    <row r="89" spans="1:4" x14ac:dyDescent="0.35">
      <c r="A89" t="s">
        <v>38</v>
      </c>
      <c r="B89" t="s">
        <v>12</v>
      </c>
      <c r="C89" s="2" t="s">
        <v>14</v>
      </c>
      <c r="D89" s="13">
        <v>382703</v>
      </c>
    </row>
    <row r="90" spans="1:4" x14ac:dyDescent="0.35">
      <c r="A90" t="s">
        <v>38</v>
      </c>
      <c r="B90" t="s">
        <v>12</v>
      </c>
      <c r="C90" s="2" t="s">
        <v>15</v>
      </c>
      <c r="D90" s="13">
        <v>45708</v>
      </c>
    </row>
    <row r="91" spans="1:4" x14ac:dyDescent="0.35">
      <c r="A91" t="s">
        <v>38</v>
      </c>
      <c r="B91" t="s">
        <v>12</v>
      </c>
      <c r="C91" s="2" t="s">
        <v>13</v>
      </c>
      <c r="D91" s="13">
        <v>428411</v>
      </c>
    </row>
    <row r="92" spans="1:4" x14ac:dyDescent="0.35">
      <c r="A92" t="s">
        <v>39</v>
      </c>
      <c r="B92" t="s">
        <v>7</v>
      </c>
      <c r="C92" s="2" t="s">
        <v>8</v>
      </c>
      <c r="D92" s="11">
        <v>13122031077.68</v>
      </c>
    </row>
    <row r="93" spans="1:4" x14ac:dyDescent="0.35">
      <c r="A93" t="s">
        <v>39</v>
      </c>
      <c r="B93" t="s">
        <v>7</v>
      </c>
      <c r="C93" s="2" t="s">
        <v>9</v>
      </c>
      <c r="D93" s="11">
        <v>12743365060.059999</v>
      </c>
    </row>
    <row r="94" spans="1:4" x14ac:dyDescent="0.35">
      <c r="A94" t="s">
        <v>39</v>
      </c>
      <c r="B94" t="s">
        <v>11</v>
      </c>
      <c r="C94" s="2" t="s">
        <v>10</v>
      </c>
      <c r="D94" s="11">
        <v>11933015169.27</v>
      </c>
    </row>
    <row r="95" spans="1:4" x14ac:dyDescent="0.35">
      <c r="A95" t="s">
        <v>39</v>
      </c>
      <c r="B95" t="s">
        <v>12</v>
      </c>
      <c r="C95" s="2" t="s">
        <v>14</v>
      </c>
      <c r="D95" s="13">
        <v>433525</v>
      </c>
    </row>
    <row r="96" spans="1:4" x14ac:dyDescent="0.35">
      <c r="A96" t="s">
        <v>39</v>
      </c>
      <c r="B96" t="s">
        <v>12</v>
      </c>
      <c r="C96" s="2" t="s">
        <v>15</v>
      </c>
      <c r="D96" s="13">
        <v>48818</v>
      </c>
    </row>
    <row r="97" spans="1:4" x14ac:dyDescent="0.35">
      <c r="A97" t="s">
        <v>39</v>
      </c>
      <c r="B97" t="s">
        <v>12</v>
      </c>
      <c r="C97" s="2" t="s">
        <v>13</v>
      </c>
      <c r="D97" s="13">
        <v>482343</v>
      </c>
    </row>
    <row r="98" spans="1:4" x14ac:dyDescent="0.35">
      <c r="A98" t="s">
        <v>40</v>
      </c>
      <c r="B98" t="s">
        <v>7</v>
      </c>
      <c r="C98" s="2" t="s">
        <v>8</v>
      </c>
      <c r="D98" s="11">
        <v>13566432085.129999</v>
      </c>
    </row>
    <row r="99" spans="1:4" x14ac:dyDescent="0.35">
      <c r="A99" t="s">
        <v>40</v>
      </c>
      <c r="B99" t="s">
        <v>7</v>
      </c>
      <c r="C99" s="2" t="s">
        <v>9</v>
      </c>
      <c r="D99" s="11">
        <v>13150358428.719999</v>
      </c>
    </row>
    <row r="100" spans="1:4" x14ac:dyDescent="0.35">
      <c r="A100" t="s">
        <v>40</v>
      </c>
      <c r="B100" t="s">
        <v>11</v>
      </c>
      <c r="C100" s="2" t="s">
        <v>10</v>
      </c>
      <c r="D100" s="11">
        <v>12528919083.209999</v>
      </c>
    </row>
    <row r="101" spans="1:4" x14ac:dyDescent="0.35">
      <c r="A101" t="s">
        <v>40</v>
      </c>
      <c r="B101" t="s">
        <v>12</v>
      </c>
      <c r="C101" s="2" t="s">
        <v>14</v>
      </c>
      <c r="D101" s="13">
        <v>442138</v>
      </c>
    </row>
    <row r="102" spans="1:4" x14ac:dyDescent="0.35">
      <c r="A102" t="s">
        <v>40</v>
      </c>
      <c r="B102" t="s">
        <v>12</v>
      </c>
      <c r="C102" s="2" t="s">
        <v>15</v>
      </c>
      <c r="D102" s="13">
        <v>52213</v>
      </c>
    </row>
    <row r="103" spans="1:4" x14ac:dyDescent="0.35">
      <c r="A103" t="s">
        <v>40</v>
      </c>
      <c r="B103" t="s">
        <v>12</v>
      </c>
      <c r="C103" s="2" t="s">
        <v>13</v>
      </c>
      <c r="D103" s="13">
        <v>494351</v>
      </c>
    </row>
    <row r="104" spans="1:4" x14ac:dyDescent="0.35">
      <c r="A104" t="s">
        <v>41</v>
      </c>
      <c r="B104" t="s">
        <v>7</v>
      </c>
      <c r="C104" s="2" t="s">
        <v>8</v>
      </c>
      <c r="D104" s="11">
        <v>12997019470.93</v>
      </c>
    </row>
    <row r="105" spans="1:4" x14ac:dyDescent="0.35">
      <c r="A105" t="s">
        <v>41</v>
      </c>
      <c r="B105" t="s">
        <v>7</v>
      </c>
      <c r="C105" s="2" t="s">
        <v>9</v>
      </c>
      <c r="D105" s="11">
        <v>12545896378.370001</v>
      </c>
    </row>
    <row r="106" spans="1:4" x14ac:dyDescent="0.35">
      <c r="A106" t="s">
        <v>41</v>
      </c>
      <c r="B106" t="s">
        <v>11</v>
      </c>
      <c r="C106" s="2" t="s">
        <v>10</v>
      </c>
      <c r="D106" s="11">
        <v>12388171919.040001</v>
      </c>
    </row>
    <row r="107" spans="1:4" x14ac:dyDescent="0.35">
      <c r="A107" t="s">
        <v>41</v>
      </c>
      <c r="B107" t="s">
        <v>12</v>
      </c>
      <c r="C107" s="2" t="s">
        <v>14</v>
      </c>
      <c r="D107" s="13">
        <v>457132</v>
      </c>
    </row>
    <row r="108" spans="1:4" x14ac:dyDescent="0.35">
      <c r="A108" t="s">
        <v>41</v>
      </c>
      <c r="B108" t="s">
        <v>12</v>
      </c>
      <c r="C108" s="2" t="s">
        <v>15</v>
      </c>
      <c r="D108" s="13">
        <v>57732</v>
      </c>
    </row>
    <row r="109" spans="1:4" x14ac:dyDescent="0.35">
      <c r="A109" t="s">
        <v>41</v>
      </c>
      <c r="B109" t="s">
        <v>12</v>
      </c>
      <c r="C109" s="2" t="s">
        <v>13</v>
      </c>
      <c r="D109" s="13">
        <v>514864</v>
      </c>
    </row>
    <row r="110" spans="1:4" x14ac:dyDescent="0.35">
      <c r="A110" t="s">
        <v>42</v>
      </c>
      <c r="B110" t="s">
        <v>7</v>
      </c>
      <c r="C110" s="2" t="s">
        <v>8</v>
      </c>
      <c r="D110" s="11">
        <v>14561803844.99</v>
      </c>
    </row>
    <row r="111" spans="1:4" x14ac:dyDescent="0.35">
      <c r="A111" t="s">
        <v>42</v>
      </c>
      <c r="B111" t="s">
        <v>7</v>
      </c>
      <c r="C111" s="2" t="s">
        <v>9</v>
      </c>
      <c r="D111" s="11">
        <v>14063104689.1</v>
      </c>
    </row>
    <row r="112" spans="1:4" x14ac:dyDescent="0.35">
      <c r="A112" t="s">
        <v>42</v>
      </c>
      <c r="B112" t="s">
        <v>11</v>
      </c>
      <c r="C112" s="2" t="s">
        <v>10</v>
      </c>
      <c r="D112" s="11">
        <v>13483255456.219999</v>
      </c>
    </row>
    <row r="113" spans="1:4" x14ac:dyDescent="0.35">
      <c r="A113" t="s">
        <v>42</v>
      </c>
      <c r="B113" t="s">
        <v>12</v>
      </c>
      <c r="C113" s="2" t="s">
        <v>14</v>
      </c>
      <c r="D113" s="13">
        <v>680226.5</v>
      </c>
    </row>
    <row r="114" spans="1:4" x14ac:dyDescent="0.35">
      <c r="A114" t="s">
        <v>42</v>
      </c>
      <c r="B114" t="s">
        <v>12</v>
      </c>
      <c r="C114" s="2" t="s">
        <v>15</v>
      </c>
      <c r="D114" s="13">
        <v>62162.5</v>
      </c>
    </row>
    <row r="115" spans="1:4" x14ac:dyDescent="0.35">
      <c r="A115" t="s">
        <v>42</v>
      </c>
      <c r="B115" t="s">
        <v>12</v>
      </c>
      <c r="C115" s="2" t="s">
        <v>13</v>
      </c>
      <c r="D115" s="13">
        <v>742389</v>
      </c>
    </row>
    <row r="116" spans="1:4" x14ac:dyDescent="0.35">
      <c r="A116" t="s">
        <v>43</v>
      </c>
      <c r="B116" t="s">
        <v>7</v>
      </c>
      <c r="C116" s="2" t="s">
        <v>8</v>
      </c>
      <c r="D116" s="11">
        <v>15761897686.27</v>
      </c>
    </row>
    <row r="117" spans="1:4" x14ac:dyDescent="0.35">
      <c r="A117" t="s">
        <v>43</v>
      </c>
      <c r="B117" t="s">
        <v>7</v>
      </c>
      <c r="C117" s="2" t="s">
        <v>9</v>
      </c>
      <c r="D117" s="11">
        <v>15216925665.49</v>
      </c>
    </row>
    <row r="118" spans="1:4" x14ac:dyDescent="0.35">
      <c r="A118" t="s">
        <v>43</v>
      </c>
      <c r="B118" t="s">
        <v>11</v>
      </c>
      <c r="C118" s="2" t="s">
        <v>10</v>
      </c>
      <c r="D118" s="11">
        <v>14395404363.42</v>
      </c>
    </row>
    <row r="119" spans="1:4" x14ac:dyDescent="0.35">
      <c r="A119" t="s">
        <v>43</v>
      </c>
      <c r="B119" t="s">
        <v>12</v>
      </c>
      <c r="C119" s="2" t="s">
        <v>14</v>
      </c>
      <c r="D119" s="13">
        <v>695603</v>
      </c>
    </row>
    <row r="120" spans="1:4" x14ac:dyDescent="0.35">
      <c r="A120" t="s">
        <v>43</v>
      </c>
      <c r="B120" t="s">
        <v>12</v>
      </c>
      <c r="C120" s="2" t="s">
        <v>15</v>
      </c>
      <c r="D120" s="13">
        <v>66172</v>
      </c>
    </row>
    <row r="121" spans="1:4" x14ac:dyDescent="0.35">
      <c r="A121" t="s">
        <v>43</v>
      </c>
      <c r="B121" t="s">
        <v>12</v>
      </c>
      <c r="C121" s="2" t="s">
        <v>13</v>
      </c>
      <c r="D121" s="13">
        <v>761775</v>
      </c>
    </row>
    <row r="122" spans="1:4" x14ac:dyDescent="0.35">
      <c r="A122" t="s">
        <v>44</v>
      </c>
      <c r="B122" t="s">
        <v>7</v>
      </c>
      <c r="C122" s="2" t="s">
        <v>8</v>
      </c>
      <c r="D122" s="11">
        <v>15745458557.27</v>
      </c>
    </row>
    <row r="123" spans="1:4" x14ac:dyDescent="0.35">
      <c r="A123" t="s">
        <v>44</v>
      </c>
      <c r="B123" t="s">
        <v>7</v>
      </c>
      <c r="C123" s="2" t="s">
        <v>9</v>
      </c>
      <c r="D123" s="11">
        <v>15152261810.84</v>
      </c>
    </row>
    <row r="124" spans="1:4" x14ac:dyDescent="0.35">
      <c r="A124" t="s">
        <v>44</v>
      </c>
      <c r="B124" t="s">
        <v>11</v>
      </c>
      <c r="C124" s="2" t="s">
        <v>10</v>
      </c>
      <c r="D124" s="11">
        <v>14796372547.07</v>
      </c>
    </row>
    <row r="125" spans="1:4" x14ac:dyDescent="0.35">
      <c r="A125" t="s">
        <v>44</v>
      </c>
      <c r="B125" t="s">
        <v>12</v>
      </c>
      <c r="C125" s="2" t="s">
        <v>14</v>
      </c>
      <c r="D125" s="13">
        <v>720649</v>
      </c>
    </row>
    <row r="126" spans="1:4" x14ac:dyDescent="0.35">
      <c r="A126" t="s">
        <v>44</v>
      </c>
      <c r="B126" t="s">
        <v>12</v>
      </c>
      <c r="C126" s="2" t="s">
        <v>15</v>
      </c>
      <c r="D126" s="13">
        <v>71322</v>
      </c>
    </row>
    <row r="127" spans="1:4" x14ac:dyDescent="0.35">
      <c r="A127" t="s">
        <v>44</v>
      </c>
      <c r="B127" t="s">
        <v>12</v>
      </c>
      <c r="C127" s="2" t="s">
        <v>13</v>
      </c>
      <c r="D127" s="13">
        <v>791971</v>
      </c>
    </row>
    <row r="128" spans="1:4" x14ac:dyDescent="0.35">
      <c r="A128" t="s">
        <v>6</v>
      </c>
      <c r="B128" t="s">
        <v>7</v>
      </c>
      <c r="C128" s="2" t="s">
        <v>8</v>
      </c>
      <c r="D128" s="11" vm="1">
        <v>17146129465.910002</v>
      </c>
    </row>
    <row r="129" spans="1:4" x14ac:dyDescent="0.35">
      <c r="A129" t="s">
        <v>6</v>
      </c>
      <c r="B129" t="s">
        <v>7</v>
      </c>
      <c r="C129" s="2" t="s">
        <v>9</v>
      </c>
      <c r="D129" s="11" vm="2">
        <v>16523829859.480001</v>
      </c>
    </row>
    <row r="130" spans="1:4" x14ac:dyDescent="0.35">
      <c r="A130" t="s">
        <v>6</v>
      </c>
      <c r="B130" t="s">
        <v>11</v>
      </c>
      <c r="C130" s="2" t="s">
        <v>10</v>
      </c>
      <c r="D130" s="11" vm="3">
        <v>15733124337.349998</v>
      </c>
    </row>
    <row r="131" spans="1:4" x14ac:dyDescent="0.35">
      <c r="A131" t="s">
        <v>6</v>
      </c>
      <c r="B131" t="s">
        <v>12</v>
      </c>
      <c r="C131" s="5" t="s">
        <v>14</v>
      </c>
      <c r="D131" s="14" vm="6">
        <v>745213</v>
      </c>
    </row>
    <row r="132" spans="1:4" x14ac:dyDescent="0.35">
      <c r="A132" t="s">
        <v>6</v>
      </c>
      <c r="B132" t="s">
        <v>12</v>
      </c>
      <c r="C132" s="5" t="s">
        <v>15</v>
      </c>
      <c r="D132" s="14" vm="5">
        <v>77822</v>
      </c>
    </row>
    <row r="133" spans="1:4" x14ac:dyDescent="0.35">
      <c r="A133" t="s">
        <v>6</v>
      </c>
      <c r="B133" t="s">
        <v>12</v>
      </c>
      <c r="C133" s="2" t="s">
        <v>13</v>
      </c>
      <c r="D133" s="14" vm="4">
        <v>823035</v>
      </c>
    </row>
    <row r="134" spans="1:4" x14ac:dyDescent="0.35">
      <c r="A134" t="s">
        <v>17</v>
      </c>
      <c r="B134" t="s">
        <v>7</v>
      </c>
      <c r="C134" s="2" t="s">
        <v>8</v>
      </c>
      <c r="D134" s="11" vm="14">
        <v>18253069903.529999</v>
      </c>
    </row>
    <row r="135" spans="1:4" x14ac:dyDescent="0.35">
      <c r="A135" t="s">
        <v>17</v>
      </c>
      <c r="B135" t="s">
        <v>7</v>
      </c>
      <c r="C135" s="2" t="s">
        <v>9</v>
      </c>
      <c r="D135" s="11" vm="17">
        <v>17595149547.689999</v>
      </c>
    </row>
    <row r="136" spans="1:4" x14ac:dyDescent="0.35">
      <c r="A136" t="s">
        <v>17</v>
      </c>
      <c r="B136" t="s">
        <v>11</v>
      </c>
      <c r="C136" s="2" t="s">
        <v>10</v>
      </c>
      <c r="D136" s="11" vm="18">
        <v>16713975710.67</v>
      </c>
    </row>
    <row r="137" spans="1:4" x14ac:dyDescent="0.35">
      <c r="A137" t="s">
        <v>17</v>
      </c>
      <c r="B137" t="s">
        <v>12</v>
      </c>
      <c r="C137" s="2" t="s">
        <v>14</v>
      </c>
      <c r="D137" s="14" vm="16">
        <v>757120</v>
      </c>
    </row>
    <row r="138" spans="1:4" x14ac:dyDescent="0.35">
      <c r="A138" t="s">
        <v>17</v>
      </c>
      <c r="B138" t="s">
        <v>12</v>
      </c>
      <c r="C138" s="2" t="s">
        <v>15</v>
      </c>
      <c r="D138" s="14" vm="15">
        <v>82783</v>
      </c>
    </row>
    <row r="139" spans="1:4" x14ac:dyDescent="0.35">
      <c r="A139" t="s">
        <v>17</v>
      </c>
      <c r="B139" t="s">
        <v>12</v>
      </c>
      <c r="C139" s="2" t="s">
        <v>13</v>
      </c>
      <c r="D139" s="14" vm="19">
        <v>839903</v>
      </c>
    </row>
    <row r="140" spans="1:4" x14ac:dyDescent="0.35">
      <c r="A140" t="s">
        <v>18</v>
      </c>
      <c r="B140" t="s">
        <v>7</v>
      </c>
      <c r="C140" s="2" t="s">
        <v>8</v>
      </c>
      <c r="D140" s="10" vm="11">
        <v>19849628194.199997</v>
      </c>
    </row>
    <row r="141" spans="1:4" x14ac:dyDescent="0.35">
      <c r="A141" t="s">
        <v>18</v>
      </c>
      <c r="B141" t="s">
        <v>7</v>
      </c>
      <c r="C141" s="2" t="s">
        <v>9</v>
      </c>
      <c r="D141" s="10" vm="9">
        <v>19171116167.139999</v>
      </c>
    </row>
    <row r="142" spans="1:4" x14ac:dyDescent="0.35">
      <c r="A142" t="s">
        <v>18</v>
      </c>
      <c r="B142" t="s">
        <v>11</v>
      </c>
      <c r="C142" s="2" t="s">
        <v>10</v>
      </c>
      <c r="D142" s="10" vm="13">
        <v>17704497255.880001</v>
      </c>
    </row>
    <row r="143" spans="1:4" x14ac:dyDescent="0.35">
      <c r="A143" t="s">
        <v>18</v>
      </c>
      <c r="B143" t="s">
        <v>12</v>
      </c>
      <c r="C143" s="2" t="s">
        <v>14</v>
      </c>
      <c r="D143" s="14" vm="12">
        <v>774763</v>
      </c>
    </row>
    <row r="144" spans="1:4" x14ac:dyDescent="0.35">
      <c r="A144" t="s">
        <v>18</v>
      </c>
      <c r="B144" t="s">
        <v>12</v>
      </c>
      <c r="C144" s="2" t="s">
        <v>15</v>
      </c>
      <c r="D144" s="14" vm="10">
        <v>86360</v>
      </c>
    </row>
    <row r="145" spans="1:4" x14ac:dyDescent="0.35">
      <c r="A145" t="s">
        <v>18</v>
      </c>
      <c r="B145" t="s">
        <v>12</v>
      </c>
      <c r="C145" s="2" t="s">
        <v>13</v>
      </c>
      <c r="D145" s="14" vm="8">
        <v>861123</v>
      </c>
    </row>
    <row r="146" spans="1:4" x14ac:dyDescent="0.35">
      <c r="A146" t="s">
        <v>19</v>
      </c>
      <c r="B146" t="s">
        <v>7</v>
      </c>
      <c r="C146" s="2" t="s">
        <v>8</v>
      </c>
      <c r="D146" s="10" vm="45">
        <v>20568812483.059998</v>
      </c>
    </row>
    <row r="147" spans="1:4" x14ac:dyDescent="0.35">
      <c r="A147" t="s">
        <v>19</v>
      </c>
      <c r="B147" t="s">
        <v>7</v>
      </c>
      <c r="C147" s="2" t="s">
        <v>9</v>
      </c>
      <c r="D147" s="10" vm="43">
        <v>19820245822.77</v>
      </c>
    </row>
    <row r="148" spans="1:4" x14ac:dyDescent="0.35">
      <c r="A148" t="s">
        <v>19</v>
      </c>
      <c r="B148" t="s">
        <v>11</v>
      </c>
      <c r="C148" s="2" t="s">
        <v>10</v>
      </c>
      <c r="D148" s="10" vm="47">
        <v>18621463469.389999</v>
      </c>
    </row>
    <row r="149" spans="1:4" x14ac:dyDescent="0.35">
      <c r="A149" t="s">
        <v>19</v>
      </c>
      <c r="B149" t="s">
        <v>12</v>
      </c>
      <c r="C149" s="2" t="s">
        <v>14</v>
      </c>
      <c r="D149" s="14" vm="46">
        <v>794913</v>
      </c>
    </row>
    <row r="150" spans="1:4" x14ac:dyDescent="0.35">
      <c r="A150" t="s">
        <v>19</v>
      </c>
      <c r="B150" t="s">
        <v>12</v>
      </c>
      <c r="C150" s="2" t="s">
        <v>15</v>
      </c>
      <c r="D150" s="14" vm="44">
        <v>89755</v>
      </c>
    </row>
    <row r="151" spans="1:4" x14ac:dyDescent="0.35">
      <c r="A151" t="s">
        <v>19</v>
      </c>
      <c r="B151" t="s">
        <v>12</v>
      </c>
      <c r="C151" s="2" t="s">
        <v>13</v>
      </c>
      <c r="D151" s="14" vm="48">
        <v>884668</v>
      </c>
    </row>
    <row r="152" spans="1:4" x14ac:dyDescent="0.35">
      <c r="A152" t="s">
        <v>20</v>
      </c>
      <c r="B152" t="s">
        <v>7</v>
      </c>
      <c r="C152" s="2" t="s">
        <v>8</v>
      </c>
      <c r="D152" s="10" vm="40">
        <v>21750987404.57</v>
      </c>
    </row>
    <row r="153" spans="1:4" x14ac:dyDescent="0.35">
      <c r="A153" t="s">
        <v>20</v>
      </c>
      <c r="B153" t="s">
        <v>7</v>
      </c>
      <c r="C153" s="2" t="s">
        <v>9</v>
      </c>
      <c r="D153" s="10" vm="38">
        <v>20963103308.110004</v>
      </c>
    </row>
    <row r="154" spans="1:4" x14ac:dyDescent="0.35">
      <c r="A154" t="s">
        <v>20</v>
      </c>
      <c r="B154" t="s">
        <v>11</v>
      </c>
      <c r="C154" s="2" t="s">
        <v>10</v>
      </c>
      <c r="D154" s="10" vm="42">
        <v>19647742907.98</v>
      </c>
    </row>
    <row r="155" spans="1:4" x14ac:dyDescent="0.35">
      <c r="A155" t="s">
        <v>20</v>
      </c>
      <c r="B155" t="s">
        <v>12</v>
      </c>
      <c r="C155" s="2" t="s">
        <v>14</v>
      </c>
      <c r="D155" s="14" vm="41">
        <v>810183.39999999991</v>
      </c>
    </row>
    <row r="156" spans="1:4" x14ac:dyDescent="0.35">
      <c r="A156" t="s">
        <v>20</v>
      </c>
      <c r="B156" t="s">
        <v>12</v>
      </c>
      <c r="C156" s="2" t="s">
        <v>15</v>
      </c>
      <c r="D156" s="14" vm="39">
        <v>93892.6</v>
      </c>
    </row>
    <row r="157" spans="1:4" x14ac:dyDescent="0.35">
      <c r="A157" t="s">
        <v>20</v>
      </c>
      <c r="B157" t="s">
        <v>12</v>
      </c>
      <c r="C157" s="2" t="s">
        <v>13</v>
      </c>
      <c r="D157" s="14" vm="37">
        <v>904076</v>
      </c>
    </row>
    <row r="158" spans="1:4" x14ac:dyDescent="0.35">
      <c r="A158" t="s">
        <v>21</v>
      </c>
      <c r="B158" t="s">
        <v>7</v>
      </c>
      <c r="C158" s="2" t="s">
        <v>8</v>
      </c>
      <c r="D158" s="10" vm="34">
        <v>23272811123.879997</v>
      </c>
    </row>
    <row r="159" spans="1:4" x14ac:dyDescent="0.35">
      <c r="A159" t="s">
        <v>21</v>
      </c>
      <c r="B159" t="s">
        <v>7</v>
      </c>
      <c r="C159" s="2" t="s">
        <v>9</v>
      </c>
      <c r="D159" s="10" vm="32">
        <v>22425354829.84</v>
      </c>
    </row>
    <row r="160" spans="1:4" x14ac:dyDescent="0.35">
      <c r="A160" t="s">
        <v>21</v>
      </c>
      <c r="B160" t="s">
        <v>11</v>
      </c>
      <c r="C160" s="2" t="s">
        <v>10</v>
      </c>
      <c r="D160" s="10" vm="36">
        <v>20695791868.389999</v>
      </c>
    </row>
    <row r="161" spans="1:4" x14ac:dyDescent="0.35">
      <c r="A161" t="s">
        <v>21</v>
      </c>
      <c r="B161" t="s">
        <v>12</v>
      </c>
      <c r="C161" s="2" t="s">
        <v>14</v>
      </c>
      <c r="D161" s="14" vm="35">
        <v>828646</v>
      </c>
    </row>
    <row r="162" spans="1:4" x14ac:dyDescent="0.35">
      <c r="A162" t="s">
        <v>21</v>
      </c>
      <c r="B162" t="s">
        <v>12</v>
      </c>
      <c r="C162" s="2" t="s">
        <v>15</v>
      </c>
      <c r="D162" s="14" vm="33">
        <v>99363</v>
      </c>
    </row>
    <row r="163" spans="1:4" x14ac:dyDescent="0.35">
      <c r="A163" t="s">
        <v>21</v>
      </c>
      <c r="B163" t="s">
        <v>12</v>
      </c>
      <c r="C163" s="2" t="s">
        <v>13</v>
      </c>
      <c r="D163" s="14" vm="31">
        <v>928009</v>
      </c>
    </row>
    <row r="164" spans="1:4" x14ac:dyDescent="0.35">
      <c r="A164" t="s">
        <v>22</v>
      </c>
      <c r="B164" t="s">
        <v>7</v>
      </c>
      <c r="C164" s="2" t="s">
        <v>8</v>
      </c>
      <c r="D164" s="10" vm="26">
        <v>22715795907.509998</v>
      </c>
    </row>
    <row r="165" spans="1:4" x14ac:dyDescent="0.35">
      <c r="A165" t="s">
        <v>22</v>
      </c>
      <c r="B165" t="s">
        <v>7</v>
      </c>
      <c r="C165" s="2" t="s">
        <v>9</v>
      </c>
      <c r="D165" s="10" vm="30">
        <v>21837582722.649998</v>
      </c>
    </row>
    <row r="166" spans="1:4" x14ac:dyDescent="0.35">
      <c r="A166" t="s">
        <v>22</v>
      </c>
      <c r="B166" t="s">
        <v>11</v>
      </c>
      <c r="C166" s="2" t="s">
        <v>10</v>
      </c>
      <c r="D166" s="10" vm="28">
        <v>21207318874.260002</v>
      </c>
    </row>
    <row r="167" spans="1:4" x14ac:dyDescent="0.35">
      <c r="A167" t="s">
        <v>22</v>
      </c>
      <c r="B167" t="s">
        <v>12</v>
      </c>
      <c r="C167" s="2" t="s">
        <v>14</v>
      </c>
      <c r="D167" s="14" vm="27">
        <v>844462</v>
      </c>
    </row>
    <row r="168" spans="1:4" x14ac:dyDescent="0.35">
      <c r="A168" t="s">
        <v>22</v>
      </c>
      <c r="B168" t="s">
        <v>12</v>
      </c>
      <c r="C168" s="2" t="s">
        <v>15</v>
      </c>
      <c r="D168" s="14" vm="25">
        <v>105220</v>
      </c>
    </row>
    <row r="169" spans="1:4" x14ac:dyDescent="0.35">
      <c r="A169" t="s">
        <v>22</v>
      </c>
      <c r="B169" t="s">
        <v>12</v>
      </c>
      <c r="C169" s="2" t="s">
        <v>13</v>
      </c>
      <c r="D169" s="14" vm="29">
        <v>949682</v>
      </c>
    </row>
    <row r="170" spans="1:4" x14ac:dyDescent="0.35">
      <c r="A170" t="s">
        <v>16</v>
      </c>
      <c r="B170" t="s">
        <v>7</v>
      </c>
      <c r="C170" s="2" t="s">
        <v>8</v>
      </c>
      <c r="D170" s="10" vm="49">
        <v>25704911510.23</v>
      </c>
    </row>
    <row r="171" spans="1:4" x14ac:dyDescent="0.35">
      <c r="A171" t="s">
        <v>16</v>
      </c>
      <c r="B171" t="s">
        <v>7</v>
      </c>
      <c r="C171" s="2" t="s">
        <v>9</v>
      </c>
      <c r="D171" s="10" vm="50">
        <v>24766756036.450001</v>
      </c>
    </row>
    <row r="172" spans="1:4" x14ac:dyDescent="0.35">
      <c r="A172" t="s">
        <v>16</v>
      </c>
      <c r="B172" t="s">
        <v>11</v>
      </c>
      <c r="C172" s="2" t="s">
        <v>10</v>
      </c>
      <c r="D172" s="10" vm="51">
        <v>22823220122.260002</v>
      </c>
    </row>
    <row r="173" spans="1:4" x14ac:dyDescent="0.35">
      <c r="A173" t="s">
        <v>16</v>
      </c>
      <c r="B173" t="s">
        <v>12</v>
      </c>
      <c r="C173" s="2" t="s">
        <v>14</v>
      </c>
      <c r="D173" s="14" vm="7">
        <v>865673</v>
      </c>
    </row>
    <row r="174" spans="1:4" x14ac:dyDescent="0.35">
      <c r="A174" t="s">
        <v>16</v>
      </c>
      <c r="B174" t="s">
        <v>12</v>
      </c>
      <c r="C174" s="2" t="s">
        <v>15</v>
      </c>
      <c r="D174" s="14" vm="23">
        <v>111838</v>
      </c>
    </row>
    <row r="175" spans="1:4" x14ac:dyDescent="0.35">
      <c r="A175" t="s">
        <v>16</v>
      </c>
      <c r="B175" t="s">
        <v>12</v>
      </c>
      <c r="C175" s="2" t="s">
        <v>13</v>
      </c>
      <c r="D175" s="14" vm="24">
        <v>977511</v>
      </c>
    </row>
    <row r="176" spans="1:4" x14ac:dyDescent="0.35">
      <c r="A176" t="s">
        <v>23</v>
      </c>
      <c r="B176" t="s">
        <v>7</v>
      </c>
      <c r="C176" s="2" t="s">
        <v>8</v>
      </c>
      <c r="D176" s="10" vm="52">
        <v>26374706389.239998</v>
      </c>
    </row>
    <row r="177" spans="1:4" x14ac:dyDescent="0.35">
      <c r="A177" t="s">
        <v>23</v>
      </c>
      <c r="B177" t="s">
        <v>7</v>
      </c>
      <c r="C177" s="2" t="s">
        <v>9</v>
      </c>
      <c r="D177" s="10" vm="54">
        <v>25383915883.43</v>
      </c>
    </row>
    <row r="178" spans="1:4" x14ac:dyDescent="0.35">
      <c r="A178" t="s">
        <v>23</v>
      </c>
      <c r="B178" t="s">
        <v>11</v>
      </c>
      <c r="C178" s="2" t="s">
        <v>10</v>
      </c>
      <c r="D178" s="10" vm="53">
        <v>23757438453.849998</v>
      </c>
    </row>
    <row r="179" spans="1:4" x14ac:dyDescent="0.35">
      <c r="A179" t="s">
        <v>23</v>
      </c>
      <c r="B179" t="s">
        <v>12</v>
      </c>
      <c r="C179" s="2" t="s">
        <v>14</v>
      </c>
      <c r="D179" s="14" vm="21">
        <v>876746</v>
      </c>
    </row>
    <row r="180" spans="1:4" x14ac:dyDescent="0.35">
      <c r="A180" t="s">
        <v>23</v>
      </c>
      <c r="B180" t="s">
        <v>12</v>
      </c>
      <c r="C180" s="2" t="s">
        <v>15</v>
      </c>
      <c r="D180" s="14" vm="20">
        <v>119672</v>
      </c>
    </row>
    <row r="181" spans="1:4" x14ac:dyDescent="0.35">
      <c r="A181" t="s">
        <v>23</v>
      </c>
      <c r="B181" t="s">
        <v>12</v>
      </c>
      <c r="C181" s="2" t="s">
        <v>13</v>
      </c>
      <c r="D181" s="14" vm="22">
        <v>996418</v>
      </c>
    </row>
    <row r="182" spans="1:4" x14ac:dyDescent="0.35">
      <c r="A182" t="s">
        <v>57</v>
      </c>
      <c r="B182" t="s">
        <v>7</v>
      </c>
      <c r="C182" s="2" t="s">
        <v>8</v>
      </c>
      <c r="D182" s="25" vm="235">
        <v>28358911890.869999</v>
      </c>
    </row>
    <row r="183" spans="1:4" x14ac:dyDescent="0.35">
      <c r="A183" t="s">
        <v>57</v>
      </c>
      <c r="B183" t="s">
        <v>7</v>
      </c>
      <c r="C183" s="2" t="s">
        <v>9</v>
      </c>
      <c r="D183" s="25" vm="236">
        <v>27319037797.639999</v>
      </c>
    </row>
    <row r="184" spans="1:4" x14ac:dyDescent="0.35">
      <c r="A184" t="s">
        <v>57</v>
      </c>
      <c r="B184" t="s">
        <v>11</v>
      </c>
      <c r="C184" s="2" t="s">
        <v>10</v>
      </c>
      <c r="D184" s="25" vm="237">
        <v>24842437013.400002</v>
      </c>
    </row>
    <row r="185" spans="1:4" x14ac:dyDescent="0.35">
      <c r="A185" t="s">
        <v>57</v>
      </c>
      <c r="B185" t="s">
        <v>12</v>
      </c>
      <c r="C185" s="2" t="s">
        <v>14</v>
      </c>
      <c r="D185" s="12" vm="238">
        <v>887890</v>
      </c>
    </row>
    <row r="186" spans="1:4" x14ac:dyDescent="0.35">
      <c r="A186" t="s">
        <v>57</v>
      </c>
      <c r="B186" t="s">
        <v>12</v>
      </c>
      <c r="C186" s="2" t="s">
        <v>15</v>
      </c>
      <c r="D186" s="12" vm="239">
        <v>128438</v>
      </c>
    </row>
    <row r="187" spans="1:4" x14ac:dyDescent="0.35">
      <c r="A187" t="s">
        <v>57</v>
      </c>
      <c r="B187" t="s">
        <v>12</v>
      </c>
      <c r="C187" s="2" t="s">
        <v>13</v>
      </c>
      <c r="D187" s="12" vm="240">
        <v>1016328</v>
      </c>
    </row>
    <row r="188" spans="1:4" x14ac:dyDescent="0.35">
      <c r="A188" t="s">
        <v>61</v>
      </c>
      <c r="B188" t="s">
        <v>7</v>
      </c>
      <c r="C188" s="2" t="s">
        <v>8</v>
      </c>
      <c r="D188" s="25" vm="247">
        <v>26032806519.730003</v>
      </c>
    </row>
    <row r="189" spans="1:4" x14ac:dyDescent="0.35">
      <c r="A189" t="s">
        <v>61</v>
      </c>
      <c r="B189" t="s">
        <v>7</v>
      </c>
      <c r="C189" s="2" t="s">
        <v>9</v>
      </c>
      <c r="D189" s="25" vm="248">
        <v>24956948930.709999</v>
      </c>
    </row>
    <row r="190" spans="1:4" x14ac:dyDescent="0.35">
      <c r="A190" t="s">
        <v>61</v>
      </c>
      <c r="B190" t="s">
        <v>11</v>
      </c>
      <c r="C190" s="2" t="s">
        <v>10</v>
      </c>
      <c r="D190" s="25" vm="249">
        <v>24489633117.350002</v>
      </c>
    </row>
    <row r="191" spans="1:4" x14ac:dyDescent="0.35">
      <c r="A191" t="s">
        <v>61</v>
      </c>
      <c r="B191" t="s">
        <v>12</v>
      </c>
      <c r="C191" s="2" t="s">
        <v>14</v>
      </c>
      <c r="D191" s="12" vm="250">
        <v>903413</v>
      </c>
    </row>
    <row r="192" spans="1:4" x14ac:dyDescent="0.35">
      <c r="A192" t="s">
        <v>61</v>
      </c>
      <c r="B192" t="s">
        <v>12</v>
      </c>
      <c r="C192" s="2" t="s">
        <v>15</v>
      </c>
      <c r="D192" s="12" vm="251">
        <v>137528</v>
      </c>
    </row>
    <row r="193" spans="1:4" x14ac:dyDescent="0.35">
      <c r="A193" t="s">
        <v>61</v>
      </c>
      <c r="B193" t="s">
        <v>12</v>
      </c>
      <c r="C193" s="2" t="s">
        <v>13</v>
      </c>
      <c r="D193" s="12" vm="252">
        <v>1040940</v>
      </c>
    </row>
    <row r="194" spans="1:4" x14ac:dyDescent="0.35">
      <c r="A194" t="s">
        <v>62</v>
      </c>
      <c r="B194" t="s">
        <v>7</v>
      </c>
      <c r="C194" s="2" t="s">
        <v>8</v>
      </c>
      <c r="D194" s="25" vm="259">
        <v>27851103522.899998</v>
      </c>
    </row>
    <row r="195" spans="1:4" x14ac:dyDescent="0.35">
      <c r="A195" t="s">
        <v>62</v>
      </c>
      <c r="B195" t="s">
        <v>7</v>
      </c>
      <c r="C195" s="2" t="s">
        <v>9</v>
      </c>
      <c r="D195" s="25" vm="260">
        <v>26715652687.900002</v>
      </c>
    </row>
    <row r="196" spans="1:4" x14ac:dyDescent="0.35">
      <c r="A196" t="s">
        <v>62</v>
      </c>
      <c r="B196" t="s">
        <v>11</v>
      </c>
      <c r="C196" s="2" t="s">
        <v>10</v>
      </c>
      <c r="D196" s="25" vm="261">
        <v>25640847469.059998</v>
      </c>
    </row>
    <row r="197" spans="1:4" x14ac:dyDescent="0.35">
      <c r="A197" t="s">
        <v>62</v>
      </c>
      <c r="B197" t="s">
        <v>12</v>
      </c>
      <c r="C197" s="2" t="s">
        <v>14</v>
      </c>
      <c r="D197" s="12" vm="262">
        <v>922245</v>
      </c>
    </row>
    <row r="198" spans="1:4" x14ac:dyDescent="0.35">
      <c r="A198" t="s">
        <v>62</v>
      </c>
      <c r="B198" t="s">
        <v>12</v>
      </c>
      <c r="C198" s="2" t="s">
        <v>15</v>
      </c>
      <c r="D198" s="12" vm="263">
        <v>145737</v>
      </c>
    </row>
    <row r="199" spans="1:4" x14ac:dyDescent="0.35">
      <c r="A199" t="s">
        <v>62</v>
      </c>
      <c r="B199" t="s">
        <v>12</v>
      </c>
      <c r="C199" s="2" t="s">
        <v>13</v>
      </c>
      <c r="D199" s="12" vm="264">
        <v>1067982</v>
      </c>
    </row>
    <row r="200" spans="1:4" x14ac:dyDescent="0.35">
      <c r="A200" t="s">
        <v>63</v>
      </c>
      <c r="B200" t="s">
        <v>7</v>
      </c>
      <c r="C200" s="2" t="s">
        <v>8</v>
      </c>
      <c r="D200" s="25" vm="274">
        <v>30225135105.27</v>
      </c>
    </row>
    <row r="201" spans="1:4" x14ac:dyDescent="0.35">
      <c r="A201" t="s">
        <v>63</v>
      </c>
      <c r="B201" t="s">
        <v>7</v>
      </c>
      <c r="C201" s="2" t="s">
        <v>9</v>
      </c>
      <c r="D201" s="25" vm="275">
        <v>29035190846.610001</v>
      </c>
    </row>
    <row r="202" spans="1:4" x14ac:dyDescent="0.35">
      <c r="A202" t="s">
        <v>63</v>
      </c>
      <c r="B202" t="s">
        <v>11</v>
      </c>
      <c r="C202" s="2" t="s">
        <v>10</v>
      </c>
      <c r="D202" s="25" vm="276">
        <v>27131140494.589996</v>
      </c>
    </row>
    <row r="203" spans="1:4" x14ac:dyDescent="0.35">
      <c r="A203" t="s">
        <v>63</v>
      </c>
      <c r="B203" t="s">
        <v>12</v>
      </c>
      <c r="C203" s="2" t="s">
        <v>14</v>
      </c>
      <c r="D203" s="12" vm="277">
        <v>948087</v>
      </c>
    </row>
    <row r="204" spans="1:4" x14ac:dyDescent="0.35">
      <c r="A204" t="s">
        <v>63</v>
      </c>
      <c r="B204" t="s">
        <v>12</v>
      </c>
      <c r="C204" s="2" t="s">
        <v>15</v>
      </c>
      <c r="D204" s="12" vm="278">
        <v>152686</v>
      </c>
    </row>
    <row r="205" spans="1:4" x14ac:dyDescent="0.35">
      <c r="A205" t="s">
        <v>63</v>
      </c>
      <c r="B205" t="s">
        <v>12</v>
      </c>
      <c r="C205" s="2" t="s">
        <v>13</v>
      </c>
      <c r="D205" s="12" vm="279">
        <v>1100773</v>
      </c>
    </row>
    <row r="206" spans="1:4" x14ac:dyDescent="0.35">
      <c r="A206" t="s">
        <v>65</v>
      </c>
      <c r="B206" t="s">
        <v>7</v>
      </c>
      <c r="C206" s="2" t="s">
        <v>8</v>
      </c>
      <c r="D206" s="34" vm="283">
        <v>31825590454.900002</v>
      </c>
    </row>
    <row r="207" spans="1:4" x14ac:dyDescent="0.35">
      <c r="A207" t="s">
        <v>65</v>
      </c>
      <c r="B207" t="s">
        <v>7</v>
      </c>
      <c r="C207" s="2" t="s">
        <v>9</v>
      </c>
      <c r="D207" s="34" vm="284">
        <v>30572970296.07</v>
      </c>
    </row>
    <row r="208" spans="1:4" x14ac:dyDescent="0.35">
      <c r="A208" t="s">
        <v>65</v>
      </c>
      <c r="B208" t="s">
        <v>11</v>
      </c>
      <c r="C208" s="2" t="s">
        <v>10</v>
      </c>
      <c r="D208" s="34" vm="285">
        <v>28375455693.190002</v>
      </c>
    </row>
    <row r="209" spans="1:4" x14ac:dyDescent="0.35">
      <c r="A209" t="s">
        <v>65</v>
      </c>
      <c r="B209" t="s">
        <v>12</v>
      </c>
      <c r="C209" s="2" t="s">
        <v>14</v>
      </c>
      <c r="D209" s="35" vm="286">
        <v>974472</v>
      </c>
    </row>
    <row r="210" spans="1:4" x14ac:dyDescent="0.35">
      <c r="A210" t="s">
        <v>65</v>
      </c>
      <c r="B210" t="s">
        <v>12</v>
      </c>
      <c r="C210" s="2" t="s">
        <v>15</v>
      </c>
      <c r="D210" s="35" vm="287">
        <v>159984</v>
      </c>
    </row>
    <row r="211" spans="1:4" x14ac:dyDescent="0.35">
      <c r="A211" t="s">
        <v>65</v>
      </c>
      <c r="B211" t="s">
        <v>12</v>
      </c>
      <c r="C211" s="2" t="s">
        <v>13</v>
      </c>
      <c r="D211" s="35" vm="288">
        <v>1134456</v>
      </c>
    </row>
  </sheetData>
  <phoneticPr fontId="22" type="noConversion"/>
  <pageMargins left="0.70866141732283472" right="0.70866141732283472" top="0.78740157480314965" bottom="0.78740157480314965" header="0.31496062992125984" footer="0.31496062992125984"/>
  <pageSetup paperSize="9" scale="50" fitToHeight="7" orientation="portrait" r:id="rId1"/>
  <headerFooter>
    <oddFooter>&amp;L&amp;F&amp;C&amp;A&amp;RStand: 30.07.2024</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L i n k e d T a b l e s " > < C u s t o m C o n t e n t > < ! [ C D A T A [ < L i n k e d T a b l e s   x m l n s : x s d = " h t t p : / / w w w . w 3 . o r g / 2 0 0 1 / X M L S c h e m a "   x m l n s : x s i = " h t t p : / / w w w . w 3 . o r g / 2 0 0 1 / X M L S c h e m a - i n s t a n c e " > < L i n k e d T a b l e L i s t > < L i n k e d T a b l e I n f o > < E x c e l T a b l e N a m e > T _ D a t e n < / E x c e l T a b l e N a m e > < G e m i n i T a b l e I d > T _ D a t e n < / G e m i n i T a b l e I d > < L i n k e d C o l u m n L i s t   / > < U p d a t e N e e d e d > f a l s e < / U p d a t e N e e d e d > < R o w C o u n t > 0 < / R o w C o u n t > < / L i n k e d T a b l e I n f o > < / L i n k e d T a b l e L i s t > < / L i n k e d T a b l e s > ] ] > < / C u s t o m C o n t e n t > < / G e m i n i > 
</file>

<file path=customXml/item10.xml>��< ? x m l   v e r s i o n = " 1 . 0 "   e n c o d i n g = " U T F - 1 6 " ? > < G e m i n i   x m l n s = " h t t p : / / g e m i n i / p i v o t c u s t o m i z a t i o n / D i a g r a m s " > < C u s t o m C o n t e n t > & l t ; A r r a y O f D i a g r a m M a n a g e r . S e r i a l i z a b l e D i a g r a m   x m l n s = " h t t p : / / s c h e m a s . d a t a c o n t r a c t . o r g / 2 0 0 4 / 0 7 / M i c r o s o f t . A n a l y s i s S e r v i c e s . C o m m o n "   x m l n s : i = " h t t p : / / w w w . w 3 . o r g / 2 0 0 1 / X M L S c h e m a - i n s t a n c e " & g t ; & l t ; D i a g r a m M a n a g e r . S e r i a l i z a b l e D i a g r a m & g t ; & l t ; A d a p t e r   i : t y p e = " M e a s u r e D i a g r a m S a n d b o x A d a p t e r " & g t ; & l t ; T a b l e N a m e & g t ; T _ D a t e n & l t ; / T a b l e N a m e & g t ; & l t ; / A d a p t e r & g t ; & l t ; D i a g r a m T y p e & g t ; M e a s u r e D i a g r a m & l t ; / D i a g r a m T y p e & g t ; & l t ; D i s p l a y C o n t e x t   i : t y p e = " M e a s u r e G r i d D i s p l a y C o n t e x t " & g t ; & l t ; C o l u m n T a g K e y & g t ; & l t ; K e y & g t ; S t a t i c   T a g s \ C o l u m n & l t ; / K e y & g t ; & l t ; / C o l u m n T a g K e y & g t ; & l t ; E r r o r s T a g G r o u p K e y & g t ; & l t ; K e y & g t ; T a g G r o u p s \ E r r o r s & l t ; / K e y & g t ; & l t ; / E r r o r s T a g G r o u p K e y & g t ; & l t ; F o r m u l a T a g K e y & g t ; & l t ; K e y & g t ; S t a t i c   T a g s \ F o r m u l a & l t ; / K e y & g t ; & l t ; / F o r m u l a T a g K e y & g t ; & l t ; H i d d e n T a g K e y & g t ; & l t ; K e y & g t ; S t a t i c   T a g s \ H i d d e n & l t ; / K e y & g t ; & l t ; / H i d d e n T a g K e y & g t ; & l t ; H o s t T y p e & g t ; M o d e l e r W i n d o w & l t ; / H o s t T y p e & g t ; & l t ; I m p l i c i t M e a s u r e S o u r c e C o l u m n L i n k T a g K e y & g t ; & l t ; K e y & g t ; S t a t i c   T a g s \ I m p l i c i t   M e a s u r e   a n d   S o u r c e   C o l u m n   L i n k & l t ; / K e y & g t ; & l t ; / I m p l i c i t M e a s u r e S o u r c e C o l u m n L i n k T a g K e y & g t ; & l t ; I m p l i c i t M e a s u r e T a g K e y & g t ; & l t ; K e y & g t ; S t a t i c   T a g s \ I s   i m p l i c i t   m e a s u r e & l t ; / K e y & g t ; & l t ; / I m p l i c i t M e a s u r e T a g K e y & g t ; & l t ; K p i T a g K e y & g t ; & l t ; K e y & g t ; S t a t i c   T a g s \ K P I & l t ; / K e y & g t ; & l t ; / K p i T a g K e y & g t ; & l t ; M e a s u r e T a g K e y & g t ; & l t ; K e y & g t ; S t a t i c   T a g s \ M e a s u r e & l t ; / K e y & g t ; & l t ; / M e a s u r e T a g K e y & g t ; & l t ; V a l u e T a g K e y & g t ; & l t ; K e y & g t ; S t a t i c   T a g s \ V a l u e & l t ; / K e y & g t ; & l t ; / V a l u e T a g K e y & g t ; & l t ; / D i s p l a y C o n t e x t & g t ; & l t ; D i s p l a y T y p e & g t ; M e a s u r e G r i d & l t ; / D i s p l a y T y p e & g t ; & l t ; K e y   i : t y p e = " S a n d b o x E d i t o r M e a s u r e G r i d K e y " & g t ; & l t ; T a b l e N a m e & g t ; T _ D a t e n & l t ; / T a b l e N a m e & g t ; & l t ; / K e y & g t ; & l t ; M a i n t a i n e r   i : t y p e = " M e a s u r e D i a g r a m . M e a s u r e D i a g r a m M a i n t a i n e r " & g t ; & l t ; A l l K e y s & g t ; & l t ; D i a g r a m O b j e c t K e y & g t ; & l t ; K e y & g t ; M e a s u r e   D i a g r a m & l t ; / K e y & g t ; & l t ; / D i a g r a m O b j e c t K e y & g t ; & l t ; D i a g r a m O b j e c t K e y & g t ; & l t ; K e y & g t ; A c t i o n s \ D e l e t e & l t ; / K e y & g t ; & l t ; / D i a g r a m O b j e c t K e y & g t ; & l t ; D i a g r a m O b j e c t K e y & g t ; & l t ; K e y & g t ; A c t i o n s \ C o n v e r t   t o   K P I & l t ; / K e y & g t ; & l t ; / D i a g r a m O b j e c t K e y & g t ; & l t ; D i a g r a m O b j e c t K e y & g t ; & l t ; K e y & g t ; A c t i o n s \ E d i t   K P I & l t ; / K e y & g t ; & l t ; / D i a g r a m O b j e c t K e y & g t ; & l t ; D i a g r a m O b j e c t K e y & g t ; & l t ; K e y & g t ; A c t i o n s \ R e m o v e   K P I & l t ; / K e y & g t ; & l t ; / D i a g r a m O b j e c t K e y & g t ; & l t ; D i a g r a m O b j e c t K e y & g t ; & l t ; K e y & g t ; A c t i o n s \ C o p y   M e a s u r e & l t ; / K e y & g t ; & l t ; / D i a g r a m O b j e c t K e y & g t ; & l t ; D i a g r a m O b j e c t K e y & g t ; & l t ; K e y & g t ; A c t i o n s \ A u t o M e a s u r e _ S u m & l t ; / K e y & g t ; & l t ; / D i a g r a m O b j e c t K e y & g t ; & l t ; D i a g r a m O b j e c t K e y & g t ; & l t ; K e y & g t ; A c t i o n s \ A u t o M e a s u r e _ C o u n t & l t ; / K e y & g t ; & l t ; / D i a g r a m O b j e c t K e y & g t ; & l t ; D i a g r a m O b j e c t K e y & g t ; & l t ; K e y & g t ; A c t i o n s \ A u t o M e a s u r e _ A v e r a g e & l t ; / K e y & g t ; & l t ; / D i a g r a m O b j e c t K e y & g t ; & l t ; D i a g r a m O b j e c t K e y & g t ; & l t ; K e y & g t ; A c t i o n s \ A u t o M e a s u r e _ M a x & l t ; / K e y & g t ; & l t ; / D i a g r a m O b j e c t K e y & g t ; & l t ; D i a g r a m O b j e c t K e y & g t ; & l t ; K e y & g t ; A c t i o n s \ A u t o M e a s u r e _ M i n & l t ; / K e y & g t ; & l t ; / D i a g r a m O b j e c t K e y & g t ; & l t ; D i a g r a m O b j e c t K e y & g t ; & l t ; K e y & g t ; A c t i o n s \ A u t o M e a s u r e _ S t d D e v & l t ; / K e y & g t ; & l t ; / D i a g r a m O b j e c t K e y & g t ; & l t ; D i a g r a m O b j e c t K e y & g t ; & l t ; K e y & g t ; A c t i o n s \ A u t o M e a s u r e _ S t d D e v p & l t ; / K e y & g t ; & l t ; / D i a g r a m O b j e c t K e y & g t ; & l t ; D i a g r a m O b j e c t K e y & g t ; & l t ; K e y & g t ; A c t i o n s \ A u t o M e a s u r e _ V a r & l t ; / K e y & g t ; & l t ; / D i a g r a m O b j e c t K e y & g t ; & l t ; D i a g r a m O b j e c t K e y & g t ; & l t ; K e y & g t ; A c t i o n s \ A u t o M e a s u r e _ V a r p & l t ; / K e y & g t ; & l t ; / D i a g r a m O b j e c t K e y & g t ; & l t ; D i a g r a m O b j e c t K e y & g t ; & l t ; K e y & g t ; A c t i o n s \ A u t o M e a s u r e _ D i s t i n c t C o u n t & l t ; / K e y & g t ; & l t ; / D i a g r a m O b j e c t K e y & g t ; & l t ; D i a g r a m O b j e c t K e y & g t ; & l t ; K e y & g t ; A c t i o n s \ E d i t & l t ; / K e y & g t ; & l t ; / D i a g r a m O b j e c t K e y & g t ; & l t ; D i a g r a m O b j e c t K e y & g t ; & l t ; K e y & g t ; A c t i o n s \ C r e a t e & l t ; / K e y & g t ; & l t ; / D i a g r a m O b j e c t K e y & g t ; & l t ; D i a g r a m O b j e c t K e y & g t ; & l t ; K e y & g t ; A c t i o n s \ F o r m a t & l t ; / K e y & g t ; & l t ; / D i a g r a m O b j e c t K e y & g t ; & l t ; D i a g r a m O b j e c t K e y & g t ; & l t ; K e y & g t ; A c t i o n s \ E d i t   D e s c r i p t i o n & l t ; / K e y & g t ; & l t ; / D i a g r a m O b j e c t K e y & g t ; & l t ; D i a g r a m O b j e c t K e y & g t ; & l t ; K e y & g t ; A c t i o n s \ H i d e   M e a s u r e s & l t ; / K e y & g t ; & l t ; / D i a g r a m O b j e c t K e y & g t ; & l t ; D i a g r a m O b j e c t K e y & g t ; & l t ; K e y & g t ; A c t i o n s \ U n h i d e   M e a s u r e s & l t ; / K e y & g t ; & l t ; / D i a g r a m O b j e c t K e y & g t ; & l t ; D i a g r a m O b j e c t K e y & g t ; & l t ; K e y & g t ; T a g G r o u p s \ T y p e s & l t ; / K e y & g t ; & l t ; / D i a g r a m O b j e c t K e y & g t ; & l t ; D i a g r a m O b j e c t K e y & g t ; & l t ; K e y & g t ; T a g G r o u p s \ L i n k   T y p e s & l t ; / K e y & g t ; & l t ; / D i a g r a m O b j e c t K e y & g t ; & l t ; D i a g r a m O b j e c t K e y & g t ; & l t ; K e y & g t ; T a g G r o u p s \ K P I & l t ; / K e y & g t ; & l t ; / D i a g r a m O b j e c t K e y & g t ; & l t ; D i a g r a m O b j e c t K e y & g t ; & l t ; K e y & g t ; T a g G r o u p s \ E r r o r s & l t ; / K e y & g t ; & l t ; / D i a g r a m O b j e c t K e y & g t ; & l t ; D i a g r a m O b j e c t K e y & g t ; & l t ; K e y & g t ; T a g G r o u p s \ V a l u e s   a n d   F o r m u l a s & l t ; / K e y & g t ; & l t ; / D i a g r a m O b j e c t K e y & g t ; & l t ; D i a g r a m O b j e c t K e y & g t ; & l t ; K e y & g t ; T a g G r o u p s \ S t a t e & l t ; / K e y & g t ; & l t ; / D i a g r a m O b j e c t K e y & g t ; & l t ; D i a g r a m O b j e c t K e y & g t ; & l t ; K e y & g t ; S t a t i c   T a g s \ C o l u m n & l t ; / K e y & g t ; & l t ; / D i a g r a m O b j e c t K e y & g t ; & l t ; D i a g r a m O b j e c t K e y & g t ; & l t ; K e y & g t ; S t a t i c   T a g s \ M e a s u r e & l t ; / K e y & g t ; & l t ; / D i a g r a m O b j e c t K e y & g t ; & l t ; D i a g r a m O b j e c t K e y & g t ; & l t ; K e y & g t ; S t a t i c   T a g s \ I m p l i c i t   M e a s u r e   a n d   S o u r c e   C o l u m n   L i n k & l t ; / K e y & g t ; & l t ; / D i a g r a m O b j e c t K e y & g t ; & l t ; D i a g r a m O b j e c t K e y & g t ; & l t ; K e y & g t ; S t a t i c   T a g s \ K P I & l t ; / K e y & g t ; & l t ; / D i a g r a m O b j e c t K e y & g t ; & l t ; D i a g r a m O b j e c t K e y & g t ; & l t ; K e y & g t ; S t a t i c   T a g s \ S e m a n t i c   E r r o r & l t ; / K e y & g t ; & l t ; / D i a g r a m O b j e c t K e y & g t ; & l t ; D i a g r a m O b j e c t K e y & g t ; & l t ; K e y & g t ; S t a t i c   T a g s \ C a l c u l a t i o n   E r r o r & l t ; / K e y & g t ; & l t ; / D i a g r a m O b j e c t K e y & g t ; & l t ; D i a g r a m O b j e c t K e y & g t ; & l t ; K e y & g t ; S t a t i c   T a g s \ V a l u e & l t ; / K e y & g t ; & l t ; / D i a g r a m O b j e c t K e y & g t ; & l t ; D i a g r a m O b j e c t K e y & g t ; & l t ; K e y & g t ; S t a t i c   T a g s \ F o r m u l a & l t ; / K e y & g t ; & l t ; / D i a g r a m O b j e c t K e y & g t ; & l t ; D i a g r a m O b j e c t K e y & g t ; & l t ; K e y & g t ; S t a t i c   T a g s \ E v a l u a t i o n   i n   p r o g r e s s & l t ; / K e y & g t ; & l t ; / D i a g r a m O b j e c t K e y & g t ; & l t ; D i a g r a m O b j e c t K e y & g t ; & l t ; K e y & g t ; S t a t i c   T a g s \ I s   i m p l i c i t   m e a s u r e & l t ; / K e y & g t ; & l t ; / D i a g r a m O b j e c t K e y & g t ; & l t ; D i a g r a m O b j e c t K e y & g t ; & l t ; K e y & g t ; S t a t i c   T a g s \ H i d d e n & l t ; / K e y & g t ; & l t ; / D i a g r a m O b j e c t K e y & g t ; & l t ; D i a g r a m O b j e c t K e y & g t ; & l t ; K e y & g t ; S t a t i c   T a g s \ N o t   i n   p e r s p e c t i v e & l t ; / K e y & g t ; & l t ; / D i a g r a m O b j e c t K e y & g t ; & l t ; D i a g r a m O b j e c t K e y & g t ; & l t ; K e y & g t ; S t a t i c   T a g s \ I s   r e a d o n l y & l t ; / K e y & g t ; & l t ; / D i a g r a m O b j e c t K e y & g t ; & l t ; D i a g r a m O b j e c t K e y & g t ; & l t ; K e y & g t ; M e a s u r e s \ B i l a n z w e r t & l t ; / K e y & g t ; & l t ; / D i a g r a m O b j e c t K e y & g t ; & l t ; D i a g r a m O b j e c t K e y & g t ; & l t ; K e y & g t ; M e a s u r e s \ B i l a n z w e r t \ T a g I n f o \ F o r m e l & l t ; / K e y & g t ; & l t ; / D i a g r a m O b j e c t K e y & g t ; & l t ; D i a g r a m O b j e c t K e y & g t ; & l t ; K e y & g t ; M e a s u r e s \ B i l a n z w e r t \ T a g I n f o \ W e r t & l t ; / K e y & g t ; & l t ; / D i a g r a m O b j e c t K e y & g t ; & l t ; D i a g r a m O b j e c t K e y & g t ; & l t ; K e y & g t ; C o l u m n s \ G J _ S t i c h t a g & l t ; / K e y & g t ; & l t ; / D i a g r a m O b j e c t K e y & g t ; & l t ; D i a g r a m O b j e c t K e y & g t ; & l t ; K e y & g t ; C o l u m n s \ K a t e g o r i e & l t ; / K e y & g t ; & l t ; / D i a g r a m O b j e c t K e y & g t ; & l t ; D i a g r a m O b j e c t K e y & g t ; & l t ; K e y & g t ; C o l u m n s \ P o s i t i o n & l t ; / K e y & g t ; & l t ; / D i a g r a m O b j e c t K e y & g t ; & l t ; D i a g r a m O b j e c t K e y & g t ; & l t ; K e y & g t ; C o l u m n s \ W e r t & l t ; / K e y & g t ; & l t ; / D i a g r a m O b j e c t K e y & g t ; & l t ; / A l l K e y s & g t ; & l t ; S e l e c t e d K e y s / & g t ; & l t ; / M a i n t a i n e r & g t ; & l t ; V i e w S t a t e F a c t o r y T y p e & g t ; M i c r o s o f t . A n a l y s i s S e r v i c e s . C o m m o n . M e a s u r e G r i d V i e w S t a t e F a c t o r y & l t ; / V i e w S t a t e F a c t o r y T y p e & g t ; & l t ; V i e w S t a t e s   x m l n s : a = " h t t p : / / s c h e m a s . m i c r o s o f t . c o m / 2 0 0 3 / 1 0 / S e r i a l i z a t i o n / A r r a y s " & g t ; & l t ; a : K e y V a l u e O f D i a g r a m O b j e c t K e y a n y T y p e z b w N T n L X & g t ; & l t ; a : K e y & g t ; & l t ; K e y & g t ; M e a s u r e   D i a g r a m & l t ; / K e y & g t ; & l t ; / a : K e y & g t ; & l t ; a : V a l u e   i : t y p e = " M e a s u r e G r i d D i a g r a m V i e w S t a t e " & g t ; & l t ; F o c u s C o l u m n & g t ; 3 & l t ; / F o c u s C o l u m n & g t ; & l t ; S e l e c t i o n E n d C o l u m n & g t ; 3 & l t ; / S e l e c t i o n E n d C o l u m n & g t ; & l t ; S e l e c t i o n S t a r t C o l u m n & g t ; 3 & l t ; / S e l e c t i o n S t a r t C o l u m n & g t ; & l t ; T e x t s / & g t ; & l t ; / a : V a l u e & g t ; & l t ; / a : K e y V a l u e O f D i a g r a m O b j e c t K e y a n y T y p e z b w N T n L X & g t ; & l t ; a : K e y V a l u e O f D i a g r a m O b j e c t K e y a n y T y p e z b w N T n L X & g t ; & l t ; a : K e y & g t ; & l t ; K e y & g t ; A c t i o n s \ D e l e t e & l t ; / K e y & g t ; & l t ; / a : K e y & g t ; & l t ; a : V a l u e   i : t y p e = " M e a s u r e G r i d V i e w S t a t e I D i a g r a m A c t i o n " / & g t ; & l t ; / a : K e y V a l u e O f D i a g r a m O b j e c t K e y a n y T y p e z b w N T n L X & g t ; & l t ; a : K e y V a l u e O f D i a g r a m O b j e c t K e y a n y T y p e z b w N T n L X & g t ; & l t ; a : K e y & g t ; & l t ; K e y & g t ; A c t i o n s \ C o n v e r t   t o   K P I & l t ; / K e y & g t ; & l t ; / a : K e y & g t ; & l t ; a : V a l u e   i : t y p e = " M e a s u r e G r i d V i e w S t a t e I D i a g r a m A c t i o n " / & g t ; & l t ; / a : K e y V a l u e O f D i a g r a m O b j e c t K e y a n y T y p e z b w N T n L X & g t ; & l t ; a : K e y V a l u e O f D i a g r a m O b j e c t K e y a n y T y p e z b w N T n L X & g t ; & l t ; a : K e y & g t ; & l t ; K e y & g t ; A c t i o n s \ E d i t   K P I & l t ; / K e y & g t ; & l t ; / a : K e y & g t ; & l t ; a : V a l u e   i : t y p e = " M e a s u r e G r i d V i e w S t a t e I D i a g r a m A c t i o n " / & g t ; & l t ; / a : K e y V a l u e O f D i a g r a m O b j e c t K e y a n y T y p e z b w N T n L X & g t ; & l t ; a : K e y V a l u e O f D i a g r a m O b j e c t K e y a n y T y p e z b w N T n L X & g t ; & l t ; a : K e y & g t ; & l t ; K e y & g t ; A c t i o n s \ R e m o v e   K P I & l t ; / K e y & g t ; & l t ; / a : K e y & g t ; & l t ; a : V a l u e   i : t y p e = " M e a s u r e G r i d V i e w S t a t e I D i a g r a m A c t i o n " / & g t ; & l t ; / a : K e y V a l u e O f D i a g r a m O b j e c t K e y a n y T y p e z b w N T n L X & g t ; & l t ; a : K e y V a l u e O f D i a g r a m O b j e c t K e y a n y T y p e z b w N T n L X & g t ; & l t ; a : K e y & g t ; & l t ; K e y & g t ; A c t i o n s \ C o p y   M e a s u r e & l t ; / K e y & g t ; & l t ; / a : K e y & g t ; & l t ; a : V a l u e   i : t y p e = " M e a s u r e G r i d V i e w S t a t e I D i a g r a m A c t i o n " / & g t ; & l t ; / a : K e y V a l u e O f D i a g r a m O b j e c t K e y a n y T y p e z b w N T n L X & g t ; & l t ; a : K e y V a l u e O f D i a g r a m O b j e c t K e y a n y T y p e z b w N T n L X & g t ; & l t ; a : K e y & g t ; & l t ; K e y & g t ; A c t i o n s \ A u t o M e a s u r e _ S u m & l t ; / K e y & g t ; & l t ; / a : K e y & g t ; & l t ; a : V a l u e   i : t y p e = " M e a s u r e G r i d V i e w S t a t e I D i a g r a m A c t i o n " / & g t ; & l t ; / a : K e y V a l u e O f D i a g r a m O b j e c t K e y a n y T y p e z b w N T n L X & g t ; & l t ; a : K e y V a l u e O f D i a g r a m O b j e c t K e y a n y T y p e z b w N T n L X & g t ; & l t ; a : K e y & g t ; & l t ; K e y & g t ; A c t i o n s \ A u t o M e a s u r e _ C o u n t & l t ; / K e y & g t ; & l t ; / a : K e y & g t ; & l t ; a : V a l u e   i : t y p e = " M e a s u r e G r i d V i e w S t a t e I D i a g r a m A c t i o n " / & g t ; & l t ; / a : K e y V a l u e O f D i a g r a m O b j e c t K e y a n y T y p e z b w N T n L X & g t ; & l t ; a : K e y V a l u e O f D i a g r a m O b j e c t K e y a n y T y p e z b w N T n L X & g t ; & l t ; a : K e y & g t ; & l t ; K e y & g t ; A c t i o n s \ A u t o M e a s u r e _ A v e r a g e & l t ; / K e y & g t ; & l t ; / a : K e y & g t ; & l t ; a : V a l u e   i : t y p e = " M e a s u r e G r i d V i e w S t a t e I D i a g r a m A c t i o n " / & g t ; & l t ; / a : K e y V a l u e O f D i a g r a m O b j e c t K e y a n y T y p e z b w N T n L X & g t ; & l t ; a : K e y V a l u e O f D i a g r a m O b j e c t K e y a n y T y p e z b w N T n L X & g t ; & l t ; a : K e y & g t ; & l t ; K e y & g t ; A c t i o n s \ A u t o M e a s u r e _ M a x & l t ; / K e y & g t ; & l t ; / a : K e y & g t ; & l t ; a : V a l u e   i : t y p e = " M e a s u r e G r i d V i e w S t a t e I D i a g r a m A c t i o n " / & g t ; & l t ; / a : K e y V a l u e O f D i a g r a m O b j e c t K e y a n y T y p e z b w N T n L X & g t ; & l t ; a : K e y V a l u e O f D i a g r a m O b j e c t K e y a n y T y p e z b w N T n L X & g t ; & l t ; a : K e y & g t ; & l t ; K e y & g t ; A c t i o n s \ A u t o M e a s u r e _ M i n & l t ; / K e y & g t ; & l t ; / a : K e y & g t ; & l t ; a : V a l u e   i : t y p e = " M e a s u r e G r i d V i e w S t a t e I D i a g r a m A c t i o n " / & g t ; & l t ; / a : K e y V a l u e O f D i a g r a m O b j e c t K e y a n y T y p e z b w N T n L X & g t ; & l t ; a : K e y V a l u e O f D i a g r a m O b j e c t K e y a n y T y p e z b w N T n L X & g t ; & l t ; a : K e y & g t ; & l t ; K e y & g t ; A c t i o n s \ A u t o M e a s u r e _ S t d D e v & l t ; / K e y & g t ; & l t ; / a : K e y & g t ; & l t ; a : V a l u e   i : t y p e = " M e a s u r e G r i d V i e w S t a t e I D i a g r a m A c t i o n " / & g t ; & l t ; / a : K e y V a l u e O f D i a g r a m O b j e c t K e y a n y T y p e z b w N T n L X & g t ; & l t ; a : K e y V a l u e O f D i a g r a m O b j e c t K e y a n y T y p e z b w N T n L X & g t ; & l t ; a : K e y & g t ; & l t ; K e y & g t ; A c t i o n s \ A u t o M e a s u r e _ S t d D e v p & l t ; / K e y & g t ; & l t ; / a : K e y & g t ; & l t ; a : V a l u e   i : t y p e = " M e a s u r e G r i d V i e w S t a t e I D i a g r a m A c t i o n " / & g t ; & l t ; / a : K e y V a l u e O f D i a g r a m O b j e c t K e y a n y T y p e z b w N T n L X & g t ; & l t ; a : K e y V a l u e O f D i a g r a m O b j e c t K e y a n y T y p e z b w N T n L X & g t ; & l t ; a : K e y & g t ; & l t ; K e y & g t ; A c t i o n s \ A u t o M e a s u r e _ V a r & l t ; / K e y & g t ; & l t ; / a : K e y & g t ; & l t ; a : V a l u e   i : t y p e = " M e a s u r e G r i d V i e w S t a t e I D i a g r a m A c t i o n " / & g t ; & l t ; / a : K e y V a l u e O f D i a g r a m O b j e c t K e y a n y T y p e z b w N T n L X & g t ; & l t ; a : K e y V a l u e O f D i a g r a m O b j e c t K e y a n y T y p e z b w N T n L X & g t ; & l t ; a : K e y & g t ; & l t ; K e y & g t ; A c t i o n s \ A u t o M e a s u r e _ V a r p & l t ; / K e y & g t ; & l t ; / a : K e y & g t ; & l t ; a : V a l u e   i : t y p e = " M e a s u r e G r i d V i e w S t a t e I D i a g r a m A c t i o n " / & g t ; & l t ; / a : K e y V a l u e O f D i a g r a m O b j e c t K e y a n y T y p e z b w N T n L X & g t ; & l t ; a : K e y V a l u e O f D i a g r a m O b j e c t K e y a n y T y p e z b w N T n L X & g t ; & l t ; a : K e y & g t ; & l t ; K e y & g t ; A c t i o n s \ A u t o M e a s u r e _ D i s t i n c t C o u n t & l t ; / K e y & g t ; & l t ; / a : K e y & g t ; & l t ; a : V a l u e   i : t y p e = " M e a s u r e G r i d V i e w S t a t e I D i a g r a m A c t i o n " / & g t ; & l t ; / a : K e y V a l u e O f D i a g r a m O b j e c t K e y a n y T y p e z b w N T n L X & g t ; & l t ; a : K e y V a l u e O f D i a g r a m O b j e c t K e y a n y T y p e z b w N T n L X & g t ; & l t ; a : K e y & g t ; & l t ; K e y & g t ; A c t i o n s \ E d i t & l t ; / K e y & g t ; & l t ; / a : K e y & g t ; & l t ; a : V a l u e   i : t y p e = " M e a s u r e G r i d V i e w S t a t e I D i a g r a m A c t i o n " / & g t ; & l t ; / a : K e y V a l u e O f D i a g r a m O b j e c t K e y a n y T y p e z b w N T n L X & g t ; & l t ; a : K e y V a l u e O f D i a g r a m O b j e c t K e y a n y T y p e z b w N T n L X & g t ; & l t ; a : K e y & g t ; & l t ; K e y & g t ; A c t i o n s \ C r e a t e & l t ; / K e y & g t ; & l t ; / a : K e y & g t ; & l t ; a : V a l u e   i : t y p e = " M e a s u r e G r i d V i e w S t a t e I D i a g r a m A c t i o n " / & g t ; & l t ; / a : K e y V a l u e O f D i a g r a m O b j e c t K e y a n y T y p e z b w N T n L X & g t ; & l t ; a : K e y V a l u e O f D i a g r a m O b j e c t K e y a n y T y p e z b w N T n L X & g t ; & l t ; a : K e y & g t ; & l t ; K e y & g t ; A c t i o n s \ F o r m a t & l t ; / K e y & g t ; & l t ; / a : K e y & g t ; & l t ; a : V a l u e   i : t y p e = " M e a s u r e G r i d V i e w S t a t e I D i a g r a m A c t i o n " / & g t ; & l t ; / a : K e y V a l u e O f D i a g r a m O b j e c t K e y a n y T y p e z b w N T n L X & g t ; & l t ; a : K e y V a l u e O f D i a g r a m O b j e c t K e y a n y T y p e z b w N T n L X & g t ; & l t ; a : K e y & g t ; & l t ; K e y & g t ; A c t i o n s \ E d i t   D e s c r i p t i o n & l t ; / K e y & g t ; & l t ; / a : K e y & g t ; & l t ; a : V a l u e   i : t y p e = " M e a s u r e G r i d V i e w S t a t e I D i a g r a m A c t i o n " / & g t ; & l t ; / a : K e y V a l u e O f D i a g r a m O b j e c t K e y a n y T y p e z b w N T n L X & g t ; & l t ; a : K e y V a l u e O f D i a g r a m O b j e c t K e y a n y T y p e z b w N T n L X & g t ; & l t ; a : K e y & g t ; & l t ; K e y & g t ; A c t i o n s \ H i d e   M e a s u r e s & l t ; / K e y & g t ; & l t ; / a : K e y & g t ; & l t ; a : V a l u e   i : t y p e = " M e a s u r e G r i d V i e w S t a t e I D i a g r a m A c t i o n " / & g t ; & l t ; / a : K e y V a l u e O f D i a g r a m O b j e c t K e y a n y T y p e z b w N T n L X & g t ; & l t ; a : K e y V a l u e O f D i a g r a m O b j e c t K e y a n y T y p e z b w N T n L X & g t ; & l t ; a : K e y & g t ; & l t ; K e y & g t ; A c t i o n s \ U n h i d e   M e a s u r e s & l t ; / K e y & g t ; & l t ; / a : K e y & g t ; & l t ; a : V a l u e   i : t y p e = " M e a s u r e G r i d V i e w S t a t e I D i a g r a m A c t i o n " / & g t ; & l t ; / a : K e y V a l u e O f D i a g r a m O b j e c t K e y a n y T y p e z b w N T n L X & g t ; & l t ; a : K e y V a l u e O f D i a g r a m O b j e c t K e y a n y T y p e z b w N T n L X & g t ; & l t ; a : K e y & g t ; & l t ; K e y & g t ; T a g G r o u p s \ T y p e s & l t ; / K e y & g t ; & l t ; / a : K e y & g t ; & l t ; a : V a l u e   i : t y p e = " M e a s u r e G r i d V i e w S t a t e I D i a g r a m T a g G r o u p " / & g t ; & l t ; / a : K e y V a l u e O f D i a g r a m O b j e c t K e y a n y T y p e z b w N T n L X & g t ; & l t ; a : K e y V a l u e O f D i a g r a m O b j e c t K e y a n y T y p e z b w N T n L X & g t ; & l t ; a : K e y & g t ; & l t ; K e y & g t ; T a g G r o u p s \ L i n k   T y p e s & l t ; / K e y & g t ; & l t ; / a : K e y & g t ; & l t ; a : V a l u e   i : t y p e = " M e a s u r e G r i d V i e w S t a t e I D i a g r a m T a g G r o u p " / & g t ; & l t ; / a : K e y V a l u e O f D i a g r a m O b j e c t K e y a n y T y p e z b w N T n L X & g t ; & l t ; a : K e y V a l u e O f D i a g r a m O b j e c t K e y a n y T y p e z b w N T n L X & g t ; & l t ; a : K e y & g t ; & l t ; K e y & g t ; T a g G r o u p s \ K P I & l t ; / K e y & g t ; & l t ; / a : K e y & g t ; & l t ; a : V a l u e   i : t y p e = " M e a s u r e G r i d V i e w S t a t e I D i a g r a m T a g G r o u p " / & g t ; & l t ; / a : K e y V a l u e O f D i a g r a m O b j e c t K e y a n y T y p e z b w N T n L X & g t ; & l t ; a : K e y V a l u e O f D i a g r a m O b j e c t K e y a n y T y p e z b w N T n L X & g t ; & l t ; a : K e y & g t ; & l t ; K e y & g t ; T a g G r o u p s \ E r r o r s & l t ; / K e y & g t ; & l t ; / a : K e y & g t ; & l t ; a : V a l u e   i : t y p e = " M e a s u r e G r i d V i e w S t a t e I D i a g r a m T a g G r o u p " / & g t ; & l t ; / a : K e y V a l u e O f D i a g r a m O b j e c t K e y a n y T y p e z b w N T n L X & g t ; & l t ; a : K e y V a l u e O f D i a g r a m O b j e c t K e y a n y T y p e z b w N T n L X & g t ; & l t ; a : K e y & g t ; & l t ; K e y & g t ; T a g G r o u p s \ V a l u e s   a n d   F o r m u l a s & l t ; / K e y & g t ; & l t ; / a : K e y & g t ; & l t ; a : V a l u e   i : t y p e = " M e a s u r e G r i d V i e w S t a t e I D i a g r a m T a g G r o u p " / & g t ; & l t ; / a : K e y V a l u e O f D i a g r a m O b j e c t K e y a n y T y p e z b w N T n L X & g t ; & l t ; a : K e y V a l u e O f D i a g r a m O b j e c t K e y a n y T y p e z b w N T n L X & g t ; & l t ; a : K e y & g t ; & l t ; K e y & g t ; T a g G r o u p s \ S t a t e & l t ; / K e y & g t ; & l t ; / a : K e y & g t ; & l t ; a : V a l u e   i : t y p e = " M e a s u r e G r i d V i e w S t a t e I D i a g r a m T a g G r o u p " / & g t ; & l t ; / a : K e y V a l u e O f D i a g r a m O b j e c t K e y a n y T y p e z b w N T n L X & g t ; & l t ; a : K e y V a l u e O f D i a g r a m O b j e c t K e y a n y T y p e z b w N T n L X & g t ; & l t ; a : K e y & g t ; & l t ; K e y & g t ; S t a t i c   T a g s \ C o l u m n & l t ; / K e y & g t ; & l t ; / a : K e y & g t ; & l t ; a : V a l u e   i : t y p e = " M e a s u r e G r i d V i e w S t a t e I D i a g r a m T a g " / & g t ; & l t ; / a : K e y V a l u e O f D i a g r a m O b j e c t K e y a n y T y p e z b w N T n L X & g t ; & l t ; a : K e y V a l u e O f D i a g r a m O b j e c t K e y a n y T y p e z b w N T n L X & g t ; & l t ; a : K e y & g t ; & l t ; K e y & g t ; S t a t i c   T a g s \ M e a s u r e & l t ; / K e y & g t ; & l t ; / a : K e y & g t ; & l t ; a : V a l u e   i : t y p e = " M e a s u r e G r i d V i e w S t a t e I D i a g r a m T a g " / & g t ; & l t ; / a : K e y V a l u e O f D i a g r a m O b j e c t K e y a n y T y p e z b w N T n L X & g t ; & l t ; a : K e y V a l u e O f D i a g r a m O b j e c t K e y a n y T y p e z b w N T n L X & g t ; & l t ; a : K e y & g t ; & l t ; K e y & g t ; S t a t i c   T a g s \ I m p l i c i t   M e a s u r e   a n d   S o u r c e   C o l u m n   L i n k & l t ; / K e y & g t ; & l t ; / a : K e y & g t ; & l t ; a : V a l u e   i : t y p e = " M e a s u r e G r i d V i e w S t a t e I D i a g r a m T a g " / & g t ; & l t ; / a : K e y V a l u e O f D i a g r a m O b j e c t K e y a n y T y p e z b w N T n L X & g t ; & l t ; a : K e y V a l u e O f D i a g r a m O b j e c t K e y a n y T y p e z b w N T n L X & g t ; & l t ; a : K e y & g t ; & l t ; K e y & g t ; S t a t i c   T a g s \ K P I & l t ; / K e y & g t ; & l t ; / a : K e y & g t ; & l t ; a : V a l u e   i : t y p e = " M e a s u r e G r i d V i e w S t a t e I D i a g r a m T a g " / & g t ; & l t ; / a : K e y V a l u e O f D i a g r a m O b j e c t K e y a n y T y p e z b w N T n L X & g t ; & l t ; a : K e y V a l u e O f D i a g r a m O b j e c t K e y a n y T y p e z b w N T n L X & g t ; & l t ; a : K e y & g t ; & l t ; K e y & g t ; S t a t i c   T a g s \ S e m a n t i c   E r r o r & l t ; / K e y & g t ; & l t ; / a : K e y & g t ; & l t ; a : V a l u e   i : t y p e = " M e a s u r e G r i d V i e w S t a t e I D i a g r a m T a g " / & g t ; & l t ; / a : K e y V a l u e O f D i a g r a m O b j e c t K e y a n y T y p e z b w N T n L X & g t ; & l t ; a : K e y V a l u e O f D i a g r a m O b j e c t K e y a n y T y p e z b w N T n L X & g t ; & l t ; a : K e y & g t ; & l t ; K e y & g t ; S t a t i c   T a g s \ C a l c u l a t i o n   E r r o r & l t ; / K e y & g t ; & l t ; / a : K e y & g t ; & l t ; a : V a l u e   i : t y p e = " M e a s u r e G r i d V i e w S t a t e I D i a g r a m T a g " / & g t ; & l t ; / a : K e y V a l u e O f D i a g r a m O b j e c t K e y a n y T y p e z b w N T n L X & g t ; & l t ; a : K e y V a l u e O f D i a g r a m O b j e c t K e y a n y T y p e z b w N T n L X & g t ; & l t ; a : K e y & g t ; & l t ; K e y & g t ; S t a t i c   T a g s \ V a l u e & l t ; / K e y & g t ; & l t ; / a : K e y & g t ; & l t ; a : V a l u e   i : t y p e = " M e a s u r e G r i d V i e w S t a t e I D i a g r a m T a g " / & g t ; & l t ; / a : K e y V a l u e O f D i a g r a m O b j e c t K e y a n y T y p e z b w N T n L X & g t ; & l t ; a : K e y V a l u e O f D i a g r a m O b j e c t K e y a n y T y p e z b w N T n L X & g t ; & l t ; a : K e y & g t ; & l t ; K e y & g t ; S t a t i c   T a g s \ F o r m u l a & l t ; / K e y & g t ; & l t ; / a : K e y & g t ; & l t ; a : V a l u e   i : t y p e = " M e a s u r e G r i d V i e w S t a t e I D i a g r a m T a g " / & g t ; & l t ; / a : K e y V a l u e O f D i a g r a m O b j e c t K e y a n y T y p e z b w N T n L X & g t ; & l t ; a : K e y V a l u e O f D i a g r a m O b j e c t K e y a n y T y p e z b w N T n L X & g t ; & l t ; a : K e y & g t ; & l t ; K e y & g t ; S t a t i c   T a g s \ E v a l u a t i o n   i n   p r o g r e s s & l t ; / K e y & g t ; & l t ; / a : K e y & g t ; & l t ; a : V a l u e   i : t y p e = " M e a s u r e G r i d V i e w S t a t e I D i a g r a m T a g " / & g t ; & l t ; / a : K e y V a l u e O f D i a g r a m O b j e c t K e y a n y T y p e z b w N T n L X & g t ; & l t ; a : K e y V a l u e O f D i a g r a m O b j e c t K e y a n y T y p e z b w N T n L X & g t ; & l t ; a : K e y & g t ; & l t ; K e y & g t ; S t a t i c   T a g s \ I s   i m p l i c i t   m e a s u r e & l t ; / K e y & g t ; & l t ; / a : K e y & g t ; & l t ; a : V a l u e   i : t y p e = " M e a s u r e G r i d V i e w S t a t e I D i a g r a m T a g " / & g t ; & l t ; / a : K e y V a l u e O f D i a g r a m O b j e c t K e y a n y T y p e z b w N T n L X & g t ; & l t ; a : K e y V a l u e O f D i a g r a m O b j e c t K e y a n y T y p e z b w N T n L X & g t ; & l t ; a : K e y & g t ; & l t ; K e y & g t ; S t a t i c   T a g s \ H i d d e n & l t ; / K e y & g t ; & l t ; / a : K e y & g t ; & l t ; a : V a l u e   i : t y p e = " M e a s u r e G r i d V i e w S t a t e I D i a g r a m T a g " / & g t ; & l t ; / a : K e y V a l u e O f D i a g r a m O b j e c t K e y a n y T y p e z b w N T n L X & g t ; & l t ; a : K e y V a l u e O f D i a g r a m O b j e c t K e y a n y T y p e z b w N T n L X & g t ; & l t ; a : K e y & g t ; & l t ; K e y & g t ; S t a t i c   T a g s \ N o t   i n   p e r s p e c t i v e & l t ; / K e y & g t ; & l t ; / a : K e y & g t ; & l t ; a : V a l u e   i : t y p e = " M e a s u r e G r i d V i e w S t a t e I D i a g r a m T a g " / & g t ; & l t ; / a : K e y V a l u e O f D i a g r a m O b j e c t K e y a n y T y p e z b w N T n L X & g t ; & l t ; a : K e y V a l u e O f D i a g r a m O b j e c t K e y a n y T y p e z b w N T n L X & g t ; & l t ; a : K e y & g t ; & l t ; K e y & g t ; S t a t i c   T a g s \ I s   r e a d o n l y & l t ; / K e y & g t ; & l t ; / a : K e y & g t ; & l t ; a : V a l u e   i : t y p e = " M e a s u r e G r i d V i e w S t a t e I D i a g r a m T a g " / & g t ; & l t ; / a : K e y V a l u e O f D i a g r a m O b j e c t K e y a n y T y p e z b w N T n L X & g t ; & l t ; a : K e y V a l u e O f D i a g r a m O b j e c t K e y a n y T y p e z b w N T n L X & g t ; & l t ; a : K e y & g t ; & l t ; K e y & g t ; M e a s u r e s \ B i l a n z w e r t & l t ; / K e y & g t ; & l t ; / a : K e y & g t ; & l t ; a : V a l u e   i : t y p e = " M e a s u r e G r i d N o d e V i e w S t a t e " & g t ; & l t ; C o l u m n & g t ; 3 & l t ; / C o l u m n & g t ; & l t ; L a y e d O u t & g t ; t r u e & l t ; / L a y e d O u t & g t ; & l t ; / a : V a l u e & g t ; & l t ; / a : K e y V a l u e O f D i a g r a m O b j e c t K e y a n y T y p e z b w N T n L X & g t ; & l t ; a : K e y V a l u e O f D i a g r a m O b j e c t K e y a n y T y p e z b w N T n L X & g t ; & l t ; a : K e y & g t ; & l t ; K e y & g t ; M e a s u r e s \ B i l a n z w e r t \ T a g I n f o \ F o r m e l & l t ; / K e y & g t ; & l t ; / a : K e y & g t ; & l t ; a : V a l u e   i : t y p e = " M e a s u r e G r i d V i e w S t a t e I D i a g r a m T a g A d d i t i o n a l I n f o " / & g t ; & l t ; / a : K e y V a l u e O f D i a g r a m O b j e c t K e y a n y T y p e z b w N T n L X & g t ; & l t ; a : K e y V a l u e O f D i a g r a m O b j e c t K e y a n y T y p e z b w N T n L X & g t ; & l t ; a : K e y & g t ; & l t ; K e y & g t ; M e a s u r e s \ B i l a n z w e r t \ T a g I n f o \ W e r t & l t ; / K e y & g t ; & l t ; / a : K e y & g t ; & l t ; a : V a l u e   i : t y p e = " M e a s u r e G r i d V i e w S t a t e I D i a g r a m T a g A d d i t i o n a l I n f o " / & g t ; & l t ; / a : K e y V a l u e O f D i a g r a m O b j e c t K e y a n y T y p e z b w N T n L X & g t ; & l t ; a : K e y V a l u e O f D i a g r a m O b j e c t K e y a n y T y p e z b w N T n L X & g t ; & l t ; a : K e y & g t ; & l t ; K e y & g t ; C o l u m n s \ G J _ S t i c h t a g & l t ; / K e y & g t ; & l t ; / a : K e y & g t ; & l t ; a : V a l u e   i : t y p e = " M e a s u r e G r i d N o d e V i e w S t a t e " & g t ; & l t ; L a y e d O u t & g t ; t r u e & l t ; / L a y e d O u t & g t ; & l t ; / a : V a l u e & g t ; & l t ; / a : K e y V a l u e O f D i a g r a m O b j e c t K e y a n y T y p e z b w N T n L X & g t ; & l t ; a : K e y V a l u e O f D i a g r a m O b j e c t K e y a n y T y p e z b w N T n L X & g t ; & l t ; a : K e y & g t ; & l t ; K e y & g t ; C o l u m n s \ K a t e g o r i e & l t ; / K e y & g t ; & l t ; / a : K e y & g t ; & l t ; a : V a l u e   i : t y p e = " M e a s u r e G r i d N o d e V i e w S t a t e " & g t ; & l t ; C o l u m n & g t ; 1 & l t ; / C o l u m n & g t ; & l t ; L a y e d O u t & g t ; t r u e & l t ; / L a y e d O u t & g t ; & l t ; / a : V a l u e & g t ; & l t ; / a : K e y V a l u e O f D i a g r a m O b j e c t K e y a n y T y p e z b w N T n L X & g t ; & l t ; a : K e y V a l u e O f D i a g r a m O b j e c t K e y a n y T y p e z b w N T n L X & g t ; & l t ; a : K e y & g t ; & l t ; K e y & g t ; C o l u m n s \ P o s i t i o n & l t ; / K e y & g t ; & l t ; / a : K e y & g t ; & l t ; a : V a l u e   i : t y p e = " M e a s u r e G r i d N o d e V i e w S t a t e " & g t ; & l t ; C o l u m n & g t ; 2 & l t ; / C o l u m n & g t ; & l t ; L a y e d O u t & g t ; t r u e & l t ; / L a y e d O u t & g t ; & l t ; / a : V a l u e & g t ; & l t ; / a : K e y V a l u e O f D i a g r a m O b j e c t K e y a n y T y p e z b w N T n L X & g t ; & l t ; a : K e y V a l u e O f D i a g r a m O b j e c t K e y a n y T y p e z b w N T n L X & g t ; & l t ; a : K e y & g t ; & l t ; K e y & g t ; C o l u m n s \ W e r t & l t ; / K e y & g t ; & l t ; / a : K e y & g t ; & l t ; a : V a l u e   i : t y p e = " M e a s u r e G r i d N o d e V i e w S t a t e " & g t ; & l t ; C o l u m n & g t ; 3 & l t ; / C o l u m n & g t ; & l t ; L a y e d O u t & g t ; t r u e & l t ; / L a y e d O u t & g t ; & l t ; / a : V a l u e & g t ; & l t ; / a : K e y V a l u e O f D i a g r a m O b j e c t K e y a n y T y p e z b w N T n L X & g t ; & l t ; / V i e w S t a t e s & g t ; & l t ; / D i a g r a m M a n a g e r . S e r i a l i z a b l e D i a g r a m & g t ; & l t ; / A r r a y O f D i a g r a m M a n a g e r . S e r i a l i z a b l e D i a g r a m & g t ; < / C u s t o m C o n t e n t > < / G e m i n i > 
</file>

<file path=customXml/item11.xml>��< ? x m l   v e r s i o n = " 1 . 0 "   e n c o d i n g = " U T F - 1 6 " ? > < G e m i n i   x m l n s = " h t t p : / / g e m i n i / p i v o t c u s t o m i z a t i o n / I s S a n d b o x E m b e d d e d " > < C u s t o m C o n t e n t > < ! [ C D A T A [ y e s ] ] > < / C u s t o m C o n t e n t > < / G e m i n i > 
</file>

<file path=customXml/item12.xml>��< ? x m l   v e r s i o n = " 1 . 0 "   e n c o d i n g = " U T F - 1 6 " ? > < G e m i n i   x m l n s = " h t t p : / / g e m i n i / p i v o t c u s t o m i z a t i o n / S h o w H i d d e n " > < C u s t o m C o n t e n t > < ! [ C D A T A [ T r u e ] ] > < / C u s t o m C o n t e n t > < / G e m i n i > 
</file>

<file path=customXml/item13.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 2 0 2 4 - 0 7 - 3 0 T 1 2 : 2 0 : 2 7 . 8 2 6 5 9 7 3 + 0 2 : 0 0 < / L a s t P r o c e s s e d T i m e > < / D a t a M o d e l i n g S a n d b o x . S e r i a l i z e d S a n d b o x E r r o r C a c h e > ] ] > < / C u s t o m C o n t e n t > < / G e m i n i > 
</file>

<file path=customXml/item14.xml>��< ? x m l   v e r s i o n = " 1 . 0 "   e n c o d i n g = " U T F - 1 6 " ? > < G e m i n i   x m l n s = " h t t p : / / g e m i n i / p i v o t c u s t o m i z a t i o n / S a n d b o x N o n E m p t y " > < C u s t o m C o n t e n t > < ! [ C D A T A [ 1 ] ] > < / C u s t o m C o n t e n t > < / G e m i n i > 
</file>

<file path=customXml/item15.xml><?xml version="1.0" encoding="utf-8"?>
<?mso-contentType ?>
<FormTemplates xmlns="http://schemas.microsoft.com/sharepoint/v3/contenttype/forms">
  <Display>DocumentLibraryForm</Display>
  <Edit>DocumentLibraryForm</Edit>
  <New>DocumentLibraryForm</New>
</FormTemplates>
</file>

<file path=customXml/item16.xml>��< ? x m l   v e r s i o n = " 1 . 0 "   e n c o d i n g = " U T F - 1 6 " ? > < G e m i n i   x m l n s = " h t t p : / / g e m i n i / p i v o t c u s t o m i z a t i o n / F o r m u l a B a r S t a t e " > < C u s t o m C o n t e n t > < ! [ C D A T A [ < S a n d b o x E d i t o r . F o r m u l a B a r S t a t e   x m l n s = " h t t p : / / s c h e m a s . d a t a c o n t r a c t . o r g / 2 0 0 4 / 0 7 / M i c r o s o f t . A n a l y s i s S e r v i c e s . C o m m o n "   x m l n s : i = " h t t p : / / w w w . w 3 . o r g / 2 0 0 1 / X M L S c h e m a - i n s t a n c e " > < H e i g h t > 3 1 < / H e i g h t > < / S a n d b o x E d i t o r . F o r m u l a B a r S t a t e > ] ] > < / C u s t o m C o n t e n t > < / G e m i n i > 
</file>

<file path=customXml/item17.xml>��< ? x m l   v e r s i o n = " 1 . 0 "   e n c o d i n g = " U T F - 1 6 " ? > < G e m i n i   x m l n s = " h t t p : / / g e m i n i / p i v o t c u s t o m i z a t i o n / T a b l e C o u n t I n S a n d b o x " > < C u s t o m C o n t e n t > < ! [ C D A T A [ 1 ] ] > < / C u s t o m C o n t e n t > < / G e m i n i > 
</file>

<file path=customXml/item18.xml>��< ? x m l   v e r s i o n = " 1 . 0 "   e n c o d i n g = " u t f - 1 6 " ? > < D a t a M a s h u p   x m l n s = " h t t p : / / s c h e m a s . m i c r o s o f t . c o m / D a t a M a s h u p " > A A A A A B Y D A A B Q S w M E F A A C A A g A D 0 7 x 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A P T v F 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D 0 7 x X C i K R 7 g O A A A A E Q A A A B M A H A B G b 3 J t d W x h c y 9 T Z W N 0 a W 9 u M S 5 t I K I Y A C i g F A A A A A A A A A A A A A A A A A A A A A A A A A A A A C t O T S 7 J z M 9 T C I b Q h t Y A U E s B A i 0 A F A A C A A g A D 0 7 x X J N v g N S m A A A A 9 g A A A B I A A A A A A A A A A A A A A A A A A A A A A E N v b m Z p Z y 9 Q Y W N r Y W d l L n h t b F B L A Q I t A B Q A A g A I A A 9 O 8 V w P y u m r p A A A A O k A A A A T A A A A A A A A A A A A A A A A A P I A A A B b Q 2 9 u d G V u d F 9 U e X B l c 1 0 u e G 1 s U E s B A i 0 A F A A C A A g A D 0 7 x X 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W Q E A A A A A A A A 3 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C 9 J d G V t c z 4 8 L 0 x v Y 2 F s U G F j a 2 F n Z U 1 l d G F k Y X R h R m l s Z T 4 W A A A A U E s F B g A A A A A A A A A A A A A A A A A A A A A A A C Y B A A A B A A A A 0 I y d 3 w E V 0 R G M e g D A T 8 K X 6 w E A A A A X D m b f n b 3 w S a N Q 4 I Y Q A o a H A A A A A A I A A A A A A B B m A A A A A Q A A I A A A A K o 1 j j a p / H H P N o F h 4 z 2 D v J c Q 2 w k l + Y d Z Q o g 8 k z a g U B X k A A A A A A 6 A A A A A A g A A I A A A A N 3 z k P G 5 f m H 3 d T T K R i f + j v k L 7 R i w P n n L q 0 j S / U o B 0 g C N U A A A A M c b r v v l B 7 v o G o U / c X 3 M p / Q d i K k N + x v V R 8 p 9 y N i v F F j x C z M E N 8 b 9 L 6 U 9 8 8 f c 1 z b W X / p 7 + 1 M A q 3 e d A V I a m d 2 5 s f O 5 g K N h S k 9 D x E T g 1 Z U C g X Q 4 Q A A A A P x c 9 + a b D M N P D A x D r d G p m R O l 7 U J g + f g u k j W S w U + h D g v q Z m S t t L l Q w s J 2 / U u H b o f h y m 6 P f O z k H G D t t Q A T h T 9 5 w q I = < / D a t a M a s h u p > 
</file>

<file path=customXml/item19.xml>��< ? x m l   v e r s i o n = " 1 . 0 "   e n c o d i n g = " U T F - 1 6 " ? > < G e m i n i   x m l n s = " h t t p : / / g e m i n i / p i v o t c u s t o m i z a t i o n / S h o w I m p l i c i t M e a s u r e s " > < C u s t o m C o n t e n t > < ! [ C D A T A [ F a l s e ] ] > < / C u s t o m C o n t e n t > < / G e m i n i > 
</file>

<file path=customXml/item2.xml>��< ? x m l   v e r s i o n = " 1 . 0 "   e n c o d i n g = " U T F - 1 6 " ? > < G e m i n i   x m l n s = " h t t p : / / g e m i n i / p i v o t c u s t o m i z a t i o n / M e a s u r e G r i d S t a t e " > < C u s t o m C o n t e n t > & l t ; A r r a y O f K e y V a l u e O f s t r i n g S a n d b o x E d i t o r . M e a s u r e G r i d S t a t e S c d E 3 5 R y   x m l n s = " h t t p : / / s c h e m a s . m i c r o s o f t . c o m / 2 0 0 3 / 1 0 / S e r i a l i z a t i o n / A r r a y s "   x m l n s : i = " h t t p : / / w w w . w 3 . o r g / 2 0 0 1 / X M L S c h e m a - i n s t a n c e " & g t ; & l t ; K e y V a l u e O f s t r i n g S a n d b o x E d i t o r . M e a s u r e G r i d S t a t e S c d E 3 5 R y & g t ; & l t ; K e y & g t ; T _ D a t e n & l t ; / K e y & g t ; & l t ; V a l u e   x m l n s : a = " h t t p : / / s c h e m a s . d a t a c o n t r a c t . o r g / 2 0 0 4 / 0 7 / M i c r o s o f t . A n a l y s i s S e r v i c e s . C o m m o n " & g t ; & l t ; a : H a s F o c u s & g t ; t r u e & l t ; / a : H a s F o c u s & g t ; & l t ; a : S i z e A t D p i 9 6 & g t ; 2 9 5 & l t ; / a : S i z e A t D p i 9 6 & g t ; & l t ; a : V i s i b l e & g t ; t r u e & l t ; / a : V i s i b l e & g t ; & l t ; / V a l u e & g t ; & l t ; / K e y V a l u e O f s t r i n g S a n d b o x E d i t o r . M e a s u r e G r i d S t a t e S c d E 3 5 R y & g t ; & l t ; / A r r a y O f K e y V a l u e O f s t r i n g S a n d b o x E d i t o r . M e a s u r e G r i d S t a t e S c d E 3 5 R y & g t ; < / C u s t o m C o n t e n t > < / G e m i n i > 
</file>

<file path=customXml/item20.xml>��< ? x m l   v e r s i o n = " 1 . 0 "   e n c o d i n g = " U T F - 1 6 " ? > < G e m i n i   x m l n s = " h t t p : / / g e m i n i / p i v o t c u s t o m i z a t i o n / T a b l e X M L _ T _ D a t e n " > < C u s t o m C o n t e n t > < ! [ C D A T A [ < T a b l e W i d g e t G r i d S e r i a l i z a t i o n   x m l n s : x s i = " h t t p : / / w w w . w 3 . o r g / 2 0 0 1 / X M L S c h e m a - i n s t a n c e "   x m l n s : x s d = " h t t p : / / w w w . w 3 . o r g / 2 0 0 1 / X M L S c h e m a " > < C o l u m n S u g g e s t e d T y p e   / > < C o l u m n F o r m a t   / > < C o l u m n A c c u r a c y   / > < C o l u m n C u r r e n c y S y m b o l   / > < C o l u m n P o s i t i v e P a t t e r n   / > < C o l u m n N e g a t i v e P a t t e r n   / > < C o l u m n W i d t h s > < i t e m > < k e y > < s t r i n g > G J _ S t i c h t a g < / s t r i n g > < / k e y > < v a l u e > < i n t > 1 5 2 < / i n t > < / v a l u e > < / i t e m > < i t e m > < k e y > < s t r i n g > K a t e g o r i e < / s t r i n g > < / k e y > < v a l u e > < i n t > 1 3 5 < / i n t > < / v a l u e > < / i t e m > < i t e m > < k e y > < s t r i n g > P o s i t i o n < / s t r i n g > < / k e y > < v a l u e > < i n t > 1 2 2 < / i n t > < / v a l u e > < / i t e m > < i t e m > < k e y > < s t r i n g > W e r t < / s t r i n g > < / k e y > < v a l u e > < i n t > 9 4 < / i n t > < / v a l u e > < / i t e m > < / C o l u m n W i d t h s > < C o l u m n D i s p l a y I n d e x > < i t e m > < k e y > < s t r i n g > G J _ S t i c h t a g < / s t r i n g > < / k e y > < v a l u e > < i n t > 0 < / i n t > < / v a l u e > < / i t e m > < i t e m > < k e y > < s t r i n g > K a t e g o r i e < / s t r i n g > < / k e y > < v a l u e > < i n t > 1 < / i n t > < / v a l u e > < / i t e m > < i t e m > < k e y > < s t r i n g > P o s i t i o n < / s t r i n g > < / k e y > < v a l u e > < i n t > 2 < / i n t > < / v a l u e > < / i t e m > < i t e m > < k e y > < s t r i n g > W e r t < / s t r i n g > < / k e y > < v a l u e > < i n t > 3 < / i n t > < / v a l u e > < / i t e m > < / C o l u m n D i s p l a y I n d e x > < C o l u m n F r o z e n   / > < C o l u m n C h e c k e d   / > < C o l u m n F i l t e r   / > < S e l e c t i o n F i l t e r   / > < F i l t e r P a r a m e t e r s   / > < I s S o r t D e s c e n d i n g > f a l s e < / I s S o r t D e s c e n d i n g > < / T a b l e W i d g e t G r i d S e r i a l i z a t i o n > ] ] > < / C u s t o m C o n t e n t > < / G e m i n i > 
</file>

<file path=customXml/item21.xml>��< ? x m l   v e r s i o n = " 1 . 0 "   e n c o d i n g = " U T F - 1 6 " ? > < G e m i n i   x m l n s = " h t t p : / / g e m i n i / p i v o t c u s t o m i z a t i o n / C l i e n t W i n d o w X M L " > < C u s t o m C o n t e n t > < ! [ C D A T A [ T _ D a t e n ] ] > < / C u s t o m C o n t e n t > < / G e m i n i > 
</file>

<file path=customXml/item22.xml>��< ? x m l   v e r s i o n = " 1 . 0 "   e n c o d i n g = " U T F - 1 6 " ? > < G e m i n i   x m l n s = " h t t p : / / g e m i n i / p i v o t c u s t o m i z a t i o n / L i n k e d T a b l e U p d a t e M o d e " > < C u s t o m C o n t e n t > < ! [ C D A T A [ T r u e ] ] > < / C u s t o m C o n t e n t > < / G e m i n i > 
</file>

<file path=customXml/item3.xml><?xml version="1.0" encoding="utf-8"?>
<ct:contentTypeSchema xmlns:ct="http://schemas.microsoft.com/office/2006/metadata/contentType" xmlns:ma="http://schemas.microsoft.com/office/2006/metadata/properties/metaAttributes" ct:_="" ma:_="" ma:contentTypeName="Dokument" ma:contentTypeID="0x0101005BEE0C651AC84D47B48107938B42991B" ma:contentTypeVersion="26" ma:contentTypeDescription="Ein neues Dokument erstellen." ma:contentTypeScope="" ma:versionID="b411fbee99c5285e8d4ca107c3e0b0a1">
  <xsd:schema xmlns:xsd="http://www.w3.org/2001/XMLSchema" xmlns:xs="http://www.w3.org/2001/XMLSchema" xmlns:p="http://schemas.microsoft.com/office/2006/metadata/properties" xmlns:ns1="http://schemas.microsoft.com/sharepoint/v3" xmlns:ns2="5605b07b-097c-464e-8201-33bb224b3d79" xmlns:ns3="ecf6159b-8c3f-40f2-a48e-41acb1a615ce" xmlns:ns4="http://schemas.microsoft.com/sharepoint/v4" xmlns:ns5="51ab1052-b998-4870-8f40-4ed64936f8a7" targetNamespace="http://schemas.microsoft.com/office/2006/metadata/properties" ma:root="true" ma:fieldsID="65a20153dce8f033ba907ec927bd45fd" ns1:_="" ns2:_="" ns3:_="" ns4:_="" ns5:_="">
    <xsd:import namespace="http://schemas.microsoft.com/sharepoint/v3"/>
    <xsd:import namespace="5605b07b-097c-464e-8201-33bb224b3d79"/>
    <xsd:import namespace="ecf6159b-8c3f-40f2-a48e-41acb1a615ce"/>
    <xsd:import namespace="http://schemas.microsoft.com/sharepoint/v4"/>
    <xsd:import namespace="51ab1052-b998-4870-8f40-4ed64936f8a7"/>
    <xsd:element name="properties">
      <xsd:complexType>
        <xsd:sequence>
          <xsd:element name="documentManagement">
            <xsd:complexType>
              <xsd:all>
                <xsd:element ref="ns1:RatedBy" minOccurs="0"/>
                <xsd:element ref="ns1:Ratings" minOccurs="0"/>
                <xsd:element ref="ns1:LikedBy" minOccurs="0"/>
                <xsd:element ref="ns2:Art" minOccurs="0"/>
                <xsd:element ref="ns2:Thema" minOccurs="0"/>
                <xsd:element ref="ns2:Gesch_x00e4_ftsjahr" minOccurs="0"/>
                <xsd:element ref="ns3:Unternehmenstyp" minOccurs="0"/>
                <xsd:element ref="ns2:g_x00fc_ltig_x0020_von" minOccurs="0"/>
                <xsd:element ref="ns2:g_x00fc_ltig_x0020_bis" minOccurs="0"/>
                <xsd:element ref="ns3:SharedWithUsers" minOccurs="0"/>
                <xsd:element ref="ns2:Statistikversand" minOccurs="0"/>
                <xsd:element ref="ns1:EmailSender" minOccurs="0"/>
                <xsd:element ref="ns1:EmailTo" minOccurs="0"/>
                <xsd:element ref="ns1:EmailCc" minOccurs="0"/>
                <xsd:element ref="ns1:EmailFrom" minOccurs="0"/>
                <xsd:element ref="ns1:EmailSubject" minOccurs="0"/>
                <xsd:element ref="ns4:EmailHeaders" minOccurs="0"/>
                <xsd:element ref="ns2:Frequenz" minOccurs="0"/>
                <xsd:element ref="ns5: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atedBy" ma:index="8" nillable="true" ma:displayName="Bewertet von" ma:description="Benutzer haben das Element bewertet." ma:hidden="true" ma:list="UserInfo" ma:internalName="Rat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tings" ma:index="9" nillable="true" ma:displayName="Benutzerbewertungen" ma:description="Bewertungen für das Element" ma:hidden="true" ma:internalName="Ratings">
      <xsd:simpleType>
        <xsd:restriction base="dms:Note"/>
      </xsd:simpleType>
    </xsd:element>
    <xsd:element name="LikedBy" ma:index="10" nillable="true" ma:displayName="Gefällt" ma:hidden="true" ma:list="UserInfo" ma:internalName="Lik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mailSender" ma:index="19" nillable="true" ma:displayName="E-Mail-Absender" ma:hidden="true" ma:internalName="EmailSender">
      <xsd:simpleType>
        <xsd:restriction base="dms:Note">
          <xsd:maxLength value="255"/>
        </xsd:restriction>
      </xsd:simpleType>
    </xsd:element>
    <xsd:element name="EmailTo" ma:index="20" nillable="true" ma:displayName="E-Mail an" ma:hidden="true" ma:internalName="EmailTo">
      <xsd:simpleType>
        <xsd:restriction base="dms:Note">
          <xsd:maxLength value="255"/>
        </xsd:restriction>
      </xsd:simpleType>
    </xsd:element>
    <xsd:element name="EmailCc" ma:index="21" nillable="true" ma:displayName="E-Mail Cc" ma:hidden="true" ma:internalName="EmailCc">
      <xsd:simpleType>
        <xsd:restriction base="dms:Note">
          <xsd:maxLength value="255"/>
        </xsd:restriction>
      </xsd:simpleType>
    </xsd:element>
    <xsd:element name="EmailFrom" ma:index="22" nillable="true" ma:displayName="E-Mail von" ma:hidden="true" ma:internalName="EmailFrom">
      <xsd:simpleType>
        <xsd:restriction base="dms:Text"/>
      </xsd:simpleType>
    </xsd:element>
    <xsd:element name="EmailSubject" ma:index="23" nillable="true" ma:displayName="E-Mail-Betreff" ma:hidden="true" ma:internalName="EmailSubject">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605b07b-097c-464e-8201-33bb224b3d79" elementFormDefault="qualified">
    <xsd:import namespace="http://schemas.microsoft.com/office/2006/documentManagement/types"/>
    <xsd:import namespace="http://schemas.microsoft.com/office/infopath/2007/PartnerControls"/>
    <xsd:element name="Art" ma:index="11" nillable="true" ma:displayName="Art" ma:description="Handelt es sich um einen klassischen Bericht oder um eine statistische Berichtspflicht?" ma:format="Dropdown" ma:internalName="Art">
      <xsd:simpleType>
        <xsd:restriction base="dms:Choice">
          <xsd:enumeration value="Bericht"/>
          <xsd:enumeration value="Statistik"/>
          <xsd:enumeration value="Ad-hoc"/>
        </xsd:restriction>
      </xsd:simpleType>
    </xsd:element>
    <xsd:element name="Thema" ma:index="12" nillable="true" ma:displayName="Thema" ma:description="Welchem Thema kann der Bericht oder die Statistik zugeordnet werden?" ma:format="Dropdown" ma:internalName="Thema">
      <xsd:simpleType>
        <xsd:restriction base="dms:Choice">
          <xsd:enumeration value="AK"/>
          <xsd:enumeration value="BMASK"/>
          <xsd:enumeration value="BMF"/>
          <xsd:enumeration value="DL/ZN-Verkehr"/>
          <xsd:enumeration value="EIOPA"/>
          <xsd:enumeration value="EUROSTAT"/>
          <xsd:enumeration value="Europäische Kommission"/>
          <xsd:enumeration value="FSAP 2019"/>
          <xsd:enumeration value="FVPK"/>
          <xsd:enumeration value="FMA intern"/>
          <xsd:enumeration value="IAIS"/>
          <xsd:enumeration value="OECD"/>
          <xsd:enumeration value="OeNB"/>
          <xsd:enumeration value="Quartalsbericht - BII"/>
          <xsd:enumeration value="Quartalsbericht - PK"/>
          <xsd:enumeration value="Quartalsbericht - VU"/>
          <xsd:enumeration value="Quartalsbericht - BVK"/>
          <xsd:enumeration value="Quartalsbericht - PK/BVK"/>
          <xsd:enumeration value="Statistik Austria"/>
          <xsd:enumeration value="Statistik für FMA Website"/>
          <xsd:enumeration value="VVO"/>
          <xsd:enumeration value="WIFO"/>
          <xsd:enumeration value="Sonstige"/>
          <xsd:enumeration value="Allgemeine Vorgaben für Berichte &amp; Statistiken"/>
          <xsd:enumeration value="Automatisierter Statistikversand"/>
          <xsd:enumeration value="Vorsorgeverband"/>
          <xsd:enumeration value="Pensionskassen"/>
          <xsd:enumeration value="Jahresbericht - FMA"/>
        </xsd:restriction>
      </xsd:simpleType>
    </xsd:element>
    <xsd:element name="Gesch_x00e4_ftsjahr" ma:index="13" nillable="true" ma:displayName="Geschäftsjahr" ma:description="Geschäftsjahr/Referenzjahr oder Abfragejahr" ma:format="Dropdown" ma:internalName="Gesch_x00e4_ftsjahr">
      <xsd:simpleType>
        <xsd:restriction base="dms:Choice">
          <xsd:enumeration value="unabhängig"/>
          <xsd:enumeration value="2030"/>
          <xsd:enumeration value="2029"/>
          <xsd:enumeration value="2028"/>
          <xsd:enumeration value="2027"/>
          <xsd:enumeration value="2026"/>
          <xsd:enumeration value="2025"/>
          <xsd:enumeration value="2024"/>
          <xsd:enumeration value="2023"/>
          <xsd:enumeration value="2022"/>
          <xsd:enumeration value="2021"/>
          <xsd:enumeration value="2020"/>
          <xsd:enumeration value="2019"/>
          <xsd:enumeration value="2018"/>
          <xsd:enumeration value="2017"/>
          <xsd:enumeration value="2016"/>
          <xsd:enumeration value="2015"/>
          <xsd:enumeration value="2014"/>
        </xsd:restriction>
      </xsd:simpleType>
    </xsd:element>
    <xsd:element name="g_x00fc_ltig_x0020_von" ma:index="15" nillable="true" ma:displayName="gültig von" ma:internalName="g_x00fc_ltig_x0020_von">
      <xsd:simpleType>
        <xsd:restriction base="dms:Text">
          <xsd:maxLength value="255"/>
        </xsd:restriction>
      </xsd:simpleType>
    </xsd:element>
    <xsd:element name="g_x00fc_ltig_x0020_bis" ma:index="16" nillable="true" ma:displayName="gültig bis" ma:internalName="g_x00fc_ltig_x0020_bis">
      <xsd:simpleType>
        <xsd:restriction base="dms:Text">
          <xsd:maxLength value="255"/>
        </xsd:restriction>
      </xsd:simpleType>
    </xsd:element>
    <xsd:element name="Statistikversand" ma:index="18" nillable="true" ma:displayName="Statistikversand" ma:default="0" ma:description="Es handelt sich um Daten, die im Rahemen des automatisierten Statisikversandes von der Abt. V/3 versendet wurden." ma:internalName="Statistikversand">
      <xsd:simpleType>
        <xsd:restriction base="dms:Boolean"/>
      </xsd:simpleType>
    </xsd:element>
    <xsd:element name="Frequenz" ma:index="25" nillable="true" ma:displayName="Frequenz" ma:format="Dropdown" ma:internalName="Frequenz">
      <xsd:simpleType>
        <xsd:restriction base="dms:Choice">
          <xsd:enumeration value="JAHR"/>
          <xsd:enumeration value="Q1"/>
          <xsd:enumeration value="Q2"/>
          <xsd:enumeration value="Q3"/>
          <xsd:enumeration value="Q4"/>
        </xsd:restriction>
      </xsd:simpleType>
    </xsd:element>
  </xsd:schema>
  <xsd:schema xmlns:xsd="http://www.w3.org/2001/XMLSchema" xmlns:xs="http://www.w3.org/2001/XMLSchema" xmlns:dms="http://schemas.microsoft.com/office/2006/documentManagement/types" xmlns:pc="http://schemas.microsoft.com/office/infopath/2007/PartnerControls" targetNamespace="ecf6159b-8c3f-40f2-a48e-41acb1a615ce" elementFormDefault="qualified">
    <xsd:import namespace="http://schemas.microsoft.com/office/2006/documentManagement/types"/>
    <xsd:import namespace="http://schemas.microsoft.com/office/infopath/2007/PartnerControls"/>
    <xsd:element name="Unternehmenstyp" ma:index="14" nillable="true" ma:displayName="Unternehmenstyp" ma:default="Versicherungsunternehmen" ma:description="Gibt den Typ des beaufsichtigten Unternehmens an (Bsp.: Pensionskasse). Websitespalte der Website Team_dq." ma:format="Dropdown" ma:internalName="Unternehmenstyp">
      <xsd:simpleType>
        <xsd:restriction base="dms:Choice">
          <xsd:enumeration value="Finanzkonglomerate"/>
          <xsd:enumeration value="Kleine Versicherungsvereine"/>
          <xsd:enumeration value="Pensionskassen"/>
          <xsd:enumeration value="Versicherungsunternehmen"/>
          <xsd:enumeration value="Betriebliche Vorsorgekassen"/>
          <xsd:enumeration value="Sonstige"/>
        </xsd:restriction>
      </xsd:simpleType>
    </xsd:element>
    <xsd:element name="SharedWithUsers" ma:index="17" nillable="true" ma:displayName="Freigegeben fü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EmailHeaders" ma:index="24" nillable="true" ma:displayName="E-Mail-Kopfzeilen" ma:hidden="true" ma:internalName="EmailHeader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1ab1052-b998-4870-8f40-4ed64936f8a7" elementFormDefault="qualified">
    <xsd:import namespace="http://schemas.microsoft.com/office/2006/documentManagement/types"/>
    <xsd:import namespace="http://schemas.microsoft.com/office/infopath/2007/PartnerControls"/>
    <xsd:element name="SharedWithDetails" ma:index="26"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 T _ D a t e n < / 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 T _ D a t e n < / 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 C o l u m n s \ G J _ S t i c h t a g < / K e y > < / a : K e y > < a : V a l u e   i : t y p e = " T a b l e W i d g e t B a s e V i e w S t a t e " / > < / a : K e y V a l u e O f D i a g r a m O b j e c t K e y a n y T y p e z b w N T n L X > < a : K e y V a l u e O f D i a g r a m O b j e c t K e y a n y T y p e z b w N T n L X > < a : K e y > < K e y > C o l u m n s \ K a t e g o r i e < / K e y > < / a : K e y > < a : V a l u e   i : t y p e = " T a b l e W i d g e t B a s e V i e w S t a t e " / > < / a : K e y V a l u e O f D i a g r a m O b j e c t K e y a n y T y p e z b w N T n L X > < a : K e y V a l u e O f D i a g r a m O b j e c t K e y a n y T y p e z b w N T n L X > < a : K e y > < K e y > C o l u m n s \ P o s i t i o n < / K e y > < / a : K e y > < a : V a l u e   i : t y p e = " T a b l e W i d g e t B a s e V i e w S t a t e " / > < / a : K e y V a l u e O f D i a g r a m O b j e c t K e y a n y T y p e z b w N T n L X > < a : K e y V a l u e O f D i a g r a m O b j e c t K e y a n y T y p e z b w N T n L X > < a : K e y > < K e y > C o l u m n s \ W e r t < / 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5.xml>��< ? x m l   v e r s i o n = " 1 . 0 "   e n c o d i n g = " U T F - 1 6 " ? > < G e m i n i   x m l n s = " h t t p : / / g e m i n i / p i v o t c u s t o m i z a t i o n / M a n u a l C a l c M o d e " > < C u s t o m C o n t e n t > < ! [ C D A T A [ F a l s e ] ] > < / C u s t o m C o n t e n t > < / G e m i n i > 
</file>

<file path=customXml/item6.xml>��< ? x m l   v e r s i o n = " 1 . 0 "   e n c o d i n g = " U T F - 1 6 " ? > < G e m i n i   x m l n s = " h t t p : / / g e m i n i / p i v o t c u s t o m i z a t i o n / P o w e r P i v o t V e r s i o n " > < C u s t o m C o n t e n t > < ! [ C D A T A [ 2 0 1 5 . 1 3 0 . 1 6 0 5 . 1 5 6 7 ] ] > < / C u s t o m C o n t e n t > < / G e m i n i > 
</file>

<file path=customXml/item7.xml>��< ? x m l   v e r s i o n = " 1 . 0 "   e n c o d i n g = " U T F - 1 6 " ? > < G e m i n i   x m l n s = " h t t p : / / g e m i n i / p i v o t c u s t o m i z a t i o n / R e l a t i o n s h i p A u t o D e t e c t i o n E n a b l e d " > < C u s t o m C o n t e n t > < ! [ C D A T A [ T r u e ] ] > < / C u s t o m C o n t e n t > < / G e m i n i > 
</file>

<file path=customXml/item8.xml>��< ? x m l   v e r s i o n = " 1 . 0 "   e n c o d i n g = " U T F - 1 6 " ? > < G e m i n i   x m l n s = " h t t p : / / g e m i n i / p i v o t c u s t o m i z a t i o n / T a b l e O r d e r " > < C u s t o m C o n t e n t > < ! [ C D A T A [ T _ D a t e n ] ] > < / C u s t o m C o n t e n t > < / G e m i n i > 
</file>

<file path=customXml/item9.xml><?xml version="1.0" encoding="utf-8"?>
<p:properties xmlns:p="http://schemas.microsoft.com/office/2006/metadata/properties" xmlns:xsi="http://www.w3.org/2001/XMLSchema-instance" xmlns:pc="http://schemas.microsoft.com/office/infopath/2007/PartnerControls">
  <documentManagement>
    <Ratings xmlns="http://schemas.microsoft.com/sharepoint/v3" xsi:nil="true"/>
    <LikedBy xmlns="http://schemas.microsoft.com/sharepoint/v3">
      <UserInfo>
        <DisplayName/>
        <AccountId xsi:nil="true"/>
        <AccountType/>
      </UserInfo>
    </LikedBy>
    <Unternehmenstyp xmlns="ecf6159b-8c3f-40f2-a48e-41acb1a615ce">Pensionskassen</Unternehmenstyp>
    <RatedBy xmlns="http://schemas.microsoft.com/sharepoint/v3">
      <UserInfo>
        <DisplayName/>
        <AccountId xsi:nil="true"/>
        <AccountType/>
      </UserInfo>
    </RatedBy>
    <Thema xmlns="5605b07b-097c-464e-8201-33bb224b3d79">Statistik für FMA Website</Thema>
    <g_x00fc_ltig_x0020_von xmlns="5605b07b-097c-464e-8201-33bb224b3d79" xsi:nil="true"/>
    <Gesch_x00e4_ftsjahr xmlns="5605b07b-097c-464e-8201-33bb224b3d79">unabhängig</Gesch_x00e4_ftsjahr>
    <Art xmlns="5605b07b-097c-464e-8201-33bb224b3d79">Statistik</Art>
    <g_x00fc_ltig_x0020_bis xmlns="5605b07b-097c-464e-8201-33bb224b3d79" xsi:nil="true"/>
    <EmailTo xmlns="http://schemas.microsoft.com/sharepoint/v3" xsi:nil="true"/>
    <EmailHeaders xmlns="http://schemas.microsoft.com/sharepoint/v4" xsi:nil="true"/>
    <EmailSender xmlns="http://schemas.microsoft.com/sharepoint/v3" xsi:nil="true"/>
    <EmailFrom xmlns="http://schemas.microsoft.com/sharepoint/v3" xsi:nil="true"/>
    <EmailSubject xmlns="http://schemas.microsoft.com/sharepoint/v3" xsi:nil="true"/>
    <Statistikversand xmlns="5605b07b-097c-464e-8201-33bb224b3d79">false</Statistikversand>
    <EmailCc xmlns="http://schemas.microsoft.com/sharepoint/v3" xsi:nil="true"/>
    <Frequenz xmlns="5605b07b-097c-464e-8201-33bb224b3d79" xsi:nil="true"/>
  </documentManagement>
</p:properties>
</file>

<file path=customXml/itemProps1.xml><?xml version="1.0" encoding="utf-8"?>
<ds:datastoreItem xmlns:ds="http://schemas.openxmlformats.org/officeDocument/2006/customXml" ds:itemID="{0408EEF0-7985-451D-BC7E-18CB8C9312E9}">
  <ds:schemaRefs/>
</ds:datastoreItem>
</file>

<file path=customXml/itemProps10.xml><?xml version="1.0" encoding="utf-8"?>
<ds:datastoreItem xmlns:ds="http://schemas.openxmlformats.org/officeDocument/2006/customXml" ds:itemID="{E65B4849-F9CA-4E32-A8B4-239CC5FD58DB}">
  <ds:schemaRefs>
    <ds:schemaRef ds:uri="http://gemini/pivotcustomization/Diagrams"/>
  </ds:schemaRefs>
</ds:datastoreItem>
</file>

<file path=customXml/itemProps11.xml><?xml version="1.0" encoding="utf-8"?>
<ds:datastoreItem xmlns:ds="http://schemas.openxmlformats.org/officeDocument/2006/customXml" ds:itemID="{558E2AA2-94AE-499F-B50A-0FC740175676}">
  <ds:schemaRefs/>
</ds:datastoreItem>
</file>

<file path=customXml/itemProps12.xml><?xml version="1.0" encoding="utf-8"?>
<ds:datastoreItem xmlns:ds="http://schemas.openxmlformats.org/officeDocument/2006/customXml" ds:itemID="{91928A20-051F-416F-BB37-CA76722BEA91}">
  <ds:schemaRefs>
    <ds:schemaRef ds:uri="http://gemini/pivotcustomization/ShowHidden"/>
  </ds:schemaRefs>
</ds:datastoreItem>
</file>

<file path=customXml/itemProps13.xml><?xml version="1.0" encoding="utf-8"?>
<ds:datastoreItem xmlns:ds="http://schemas.openxmlformats.org/officeDocument/2006/customXml" ds:itemID="{AEF34060-10E1-4995-AA19-DABF80982E2E}">
  <ds:schemaRefs/>
</ds:datastoreItem>
</file>

<file path=customXml/itemProps14.xml><?xml version="1.0" encoding="utf-8"?>
<ds:datastoreItem xmlns:ds="http://schemas.openxmlformats.org/officeDocument/2006/customXml" ds:itemID="{D38ED785-EA32-4F90-9885-01C30BF30956}">
  <ds:schemaRefs/>
</ds:datastoreItem>
</file>

<file path=customXml/itemProps15.xml><?xml version="1.0" encoding="utf-8"?>
<ds:datastoreItem xmlns:ds="http://schemas.openxmlformats.org/officeDocument/2006/customXml" ds:itemID="{54F09FB7-83DF-4358-9E34-36BF18E6CEB1}">
  <ds:schemaRefs>
    <ds:schemaRef ds:uri="http://schemas.microsoft.com/sharepoint/v3/contenttype/forms"/>
  </ds:schemaRefs>
</ds:datastoreItem>
</file>

<file path=customXml/itemProps16.xml><?xml version="1.0" encoding="utf-8"?>
<ds:datastoreItem xmlns:ds="http://schemas.openxmlformats.org/officeDocument/2006/customXml" ds:itemID="{3034E1D1-C9FE-447E-8773-42E850310AD5}">
  <ds:schemaRefs>
    <ds:schemaRef ds:uri="http://gemini/pivotcustomization/FormulaBarState"/>
  </ds:schemaRefs>
</ds:datastoreItem>
</file>

<file path=customXml/itemProps17.xml><?xml version="1.0" encoding="utf-8"?>
<ds:datastoreItem xmlns:ds="http://schemas.openxmlformats.org/officeDocument/2006/customXml" ds:itemID="{35C33539-F846-4588-99EE-40B2BC46F4BB}">
  <ds:schemaRefs>
    <ds:schemaRef ds:uri="http://gemini/pivotcustomization/TableCountInSandbox"/>
  </ds:schemaRefs>
</ds:datastoreItem>
</file>

<file path=customXml/itemProps18.xml><?xml version="1.0" encoding="utf-8"?>
<ds:datastoreItem xmlns:ds="http://schemas.openxmlformats.org/officeDocument/2006/customXml" ds:itemID="{89BC3898-92A3-4D8C-8EDA-E038AA4AD01F}">
  <ds:schemaRefs>
    <ds:schemaRef ds:uri="http://schemas.microsoft.com/DataMashup"/>
  </ds:schemaRefs>
</ds:datastoreItem>
</file>

<file path=customXml/itemProps19.xml><?xml version="1.0" encoding="utf-8"?>
<ds:datastoreItem xmlns:ds="http://schemas.openxmlformats.org/officeDocument/2006/customXml" ds:itemID="{83AC2086-3D52-49EC-B068-EAD1AFD95BA5}">
  <ds:schemaRefs>
    <ds:schemaRef ds:uri="http://gemini/pivotcustomization/ShowImplicitMeasures"/>
  </ds:schemaRefs>
</ds:datastoreItem>
</file>

<file path=customXml/itemProps2.xml><?xml version="1.0" encoding="utf-8"?>
<ds:datastoreItem xmlns:ds="http://schemas.openxmlformats.org/officeDocument/2006/customXml" ds:itemID="{193587F4-716E-4EE3-AD8F-4EE2F848EAB0}">
  <ds:schemaRefs>
    <ds:schemaRef ds:uri="http://gemini/pivotcustomization/MeasureGridState"/>
  </ds:schemaRefs>
</ds:datastoreItem>
</file>

<file path=customXml/itemProps20.xml><?xml version="1.0" encoding="utf-8"?>
<ds:datastoreItem xmlns:ds="http://schemas.openxmlformats.org/officeDocument/2006/customXml" ds:itemID="{B7A56FBF-3CF0-4098-8430-AB0E96A1AB42}">
  <ds:schemaRefs>
    <ds:schemaRef ds:uri="http://gemini/pivotcustomization/TableXML_T_Daten"/>
  </ds:schemaRefs>
</ds:datastoreItem>
</file>

<file path=customXml/itemProps21.xml><?xml version="1.0" encoding="utf-8"?>
<ds:datastoreItem xmlns:ds="http://schemas.openxmlformats.org/officeDocument/2006/customXml" ds:itemID="{7DD80264-5590-4F64-BAE6-F1D3C56A2627}">
  <ds:schemaRefs>
    <ds:schemaRef ds:uri="http://gemini/pivotcustomization/ClientWindowXML"/>
  </ds:schemaRefs>
</ds:datastoreItem>
</file>

<file path=customXml/itemProps22.xml><?xml version="1.0" encoding="utf-8"?>
<ds:datastoreItem xmlns:ds="http://schemas.openxmlformats.org/officeDocument/2006/customXml" ds:itemID="{81CAEDAC-6F92-4652-AEAC-C1AEA03A0876}">
  <ds:schemaRefs>
    <ds:schemaRef ds:uri="http://gemini/pivotcustomization/LinkedTableUpdateMode"/>
  </ds:schemaRefs>
</ds:datastoreItem>
</file>

<file path=customXml/itemProps3.xml><?xml version="1.0" encoding="utf-8"?>
<ds:datastoreItem xmlns:ds="http://schemas.openxmlformats.org/officeDocument/2006/customXml" ds:itemID="{FFB760C1-66F1-4A64-AD65-6070C2DC29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605b07b-097c-464e-8201-33bb224b3d79"/>
    <ds:schemaRef ds:uri="ecf6159b-8c3f-40f2-a48e-41acb1a615ce"/>
    <ds:schemaRef ds:uri="http://schemas.microsoft.com/sharepoint/v4"/>
    <ds:schemaRef ds:uri="51ab1052-b998-4870-8f40-4ed64936f8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4896159-BDE0-4C8A-B010-AFA89AC32B8D}">
  <ds:schemaRefs>
    <ds:schemaRef ds:uri="http://gemini/pivotcustomization/TableWidget"/>
  </ds:schemaRefs>
</ds:datastoreItem>
</file>

<file path=customXml/itemProps5.xml><?xml version="1.0" encoding="utf-8"?>
<ds:datastoreItem xmlns:ds="http://schemas.openxmlformats.org/officeDocument/2006/customXml" ds:itemID="{EC3E4F91-E399-4056-8154-A7292DAB8EEF}">
  <ds:schemaRefs>
    <ds:schemaRef ds:uri="http://gemini/pivotcustomization/ManualCalcMode"/>
  </ds:schemaRefs>
</ds:datastoreItem>
</file>

<file path=customXml/itemProps6.xml><?xml version="1.0" encoding="utf-8"?>
<ds:datastoreItem xmlns:ds="http://schemas.openxmlformats.org/officeDocument/2006/customXml" ds:itemID="{F24D05B3-0DAC-427B-81BD-62A18FDACDC4}">
  <ds:schemaRefs/>
</ds:datastoreItem>
</file>

<file path=customXml/itemProps7.xml><?xml version="1.0" encoding="utf-8"?>
<ds:datastoreItem xmlns:ds="http://schemas.openxmlformats.org/officeDocument/2006/customXml" ds:itemID="{5A61493E-335B-4B4E-9E73-4491F251BAD1}">
  <ds:schemaRefs/>
</ds:datastoreItem>
</file>

<file path=customXml/itemProps8.xml><?xml version="1.0" encoding="utf-8"?>
<ds:datastoreItem xmlns:ds="http://schemas.openxmlformats.org/officeDocument/2006/customXml" ds:itemID="{4E637C72-137D-47AA-B2CB-D8F4B8AE0316}">
  <ds:schemaRefs>
    <ds:schemaRef ds:uri="http://gemini/pivotcustomization/TableOrder"/>
  </ds:schemaRefs>
</ds:datastoreItem>
</file>

<file path=customXml/itemProps9.xml><?xml version="1.0" encoding="utf-8"?>
<ds:datastoreItem xmlns:ds="http://schemas.openxmlformats.org/officeDocument/2006/customXml" ds:itemID="{46A98498-DA3E-49DD-A1D7-B03AFCE820E4}">
  <ds:schemaRefs>
    <ds:schemaRef ds:uri="http://schemas.microsoft.com/office/2006/documentManagement/types"/>
    <ds:schemaRef ds:uri="http://purl.org/dc/elements/1.1/"/>
    <ds:schemaRef ds:uri="http://www.w3.org/XML/1998/namespace"/>
    <ds:schemaRef ds:uri="http://purl.org/dc/dcmitype/"/>
    <ds:schemaRef ds:uri="http://schemas.microsoft.com/office/2006/metadata/properties"/>
    <ds:schemaRef ds:uri="http://purl.org/dc/terms/"/>
    <ds:schemaRef ds:uri="ecf6159b-8c3f-40f2-a48e-41acb1a615ce"/>
    <ds:schemaRef ds:uri="http://schemas.microsoft.com/office/infopath/2007/PartnerControls"/>
    <ds:schemaRef ds:uri="http://schemas.openxmlformats.org/package/2006/metadata/core-properties"/>
    <ds:schemaRef ds:uri="51ab1052-b998-4870-8f40-4ed64936f8a7"/>
    <ds:schemaRef ds:uri="http://schemas.microsoft.com/sharepoint/v4"/>
    <ds:schemaRef ds:uri="5605b07b-097c-464e-8201-33bb224b3d79"/>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Übersicht</vt:lpstr>
      <vt:lpstr>Bilanz-Daten</vt:lpstr>
      <vt:lpstr>AWLB-Daten</vt:lpstr>
      <vt:lpstr>Daten</vt:lpstr>
      <vt:lpstr>'AWLB-Daten'!Druckbereich</vt:lpstr>
      <vt:lpstr>'Bilanz-Daten'!Druckbereich</vt:lpstr>
    </vt:vector>
  </TitlesOfParts>
  <Company>FMA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Steinkogler-Stöckl Elisabeth</dc:creator>
  <cp:lastModifiedBy>Steinkogler-Stöckl Elisabeth</cp:lastModifiedBy>
  <cp:lastPrinted>2023-07-13T08:31:15Z</cp:lastPrinted>
  <dcterms:created xsi:type="dcterms:W3CDTF">2020-11-18T08:11:30Z</dcterms:created>
  <dcterms:modified xsi:type="dcterms:W3CDTF">2026-07-17T07:51:27Z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0x0101005BEE0C651AC84D47B48107938B42991B</vt:lpwstr>
  </property>
</Properties>
</file>